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d448156a7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東京2プラン比較" sheetId="1" r:id="R3c82baf497ee48b0"/>
    <x:sheet xmlns:r="http://schemas.openxmlformats.org/officeDocument/2006/relationships" name="V2H採算" sheetId="2" r:id="Rfa58d7905be04e18"/>
    <x:sheet xmlns:r="http://schemas.openxmlformats.org/officeDocument/2006/relationships" name="充電と分岐" sheetId="3" r:id="R2478c01312a54df5"/>
    <x:sheet xmlns:r="http://schemas.openxmlformats.org/officeDocument/2006/relationships" name="プラン条件" sheetId="4" r:id="Rc70a7f41d4184959"/>
    <x:sheet xmlns:r="http://schemas.openxmlformats.org/officeDocument/2006/relationships" name="電力量単価" sheetId="5" r:id="R5e72d6fa83844030"/>
    <x:sheet xmlns:r="http://schemas.openxmlformats.org/officeDocument/2006/relationships" name="旧プラン" sheetId="6" r:id="R6854c280f18c4af3"/>
    <x:sheet xmlns:r="http://schemas.openxmlformats.org/officeDocument/2006/relationships" name="出典" sheetId="7" r:id="R63197bc4eae74d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%"/>
    <x:numFmt numFmtId="202" formatCode="0.00"/>
    <x:numFmt numFmtId="203" formatCode="yyyy-mm-dd hh:mm"/>
  </x:numFmts>
  <x:fonts count="6">
    <x:font>
      <x:sz val="11"/>
      <x:name val="Carlito"/>
    </x:font>
    <x:font>
      <x:sz val="11"/>
      <x:color rgb="FF193735"/>
      <x:name val="Noto Sans CJK JP"/>
    </x:font>
    <x:font>
      <x:b/>
      <x:sz val="16"/>
      <x:color rgb="FF193735"/>
      <x:name val="Noto Sans CJK JP"/>
    </x:font>
    <x:font>
      <x:sz val="11"/>
      <x:color rgb="FF174B93"/>
      <x:name val="Noto Sans CJK JP"/>
    </x:font>
    <x:font>
      <x:b/>
      <x:sz val="11"/>
      <x:color rgb="FF193735"/>
      <x:name val="Noto Sans CJK JP"/>
    </x:font>
    <x:font>
      <x:b/>
      <x:sz val="11"/>
      <x:color rgb="FFFFFFFF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D"/>
      </x:patternFill>
    </x:fill>
    <x:fill>
      <x:patternFill patternType="solid">
        <x:fgColor rgb="FF126F67"/>
      </x:patternFill>
    </x:fill>
  </x:fills>
  <x:borders count="2">
    <x:border/>
    <x:border>
      <x:bottom style="thin">
        <x:color rgb="FF16847A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c3588f6c34140" /><Relationship Type="http://schemas.openxmlformats.org/officeDocument/2006/relationships/theme" Target="/xl/theme/theme1.xml" Id="R2bdac7f8d3e7438f" /><Relationship Type="http://schemas.openxmlformats.org/officeDocument/2006/relationships/sharedStrings" Target="/xl/sharedStrings.xml" Id="Reebcab99446043d1" /><Relationship Type="http://schemas.openxmlformats.org/officeDocument/2006/relationships/worksheet" Target="/xl/worksheets/sheet1.xml" Id="R3c82baf497ee48b0" /><Relationship Type="http://schemas.openxmlformats.org/officeDocument/2006/relationships/worksheet" Target="/xl/worksheets/sheet2.xml" Id="Rfa58d7905be04e18" /><Relationship Type="http://schemas.openxmlformats.org/officeDocument/2006/relationships/worksheet" Target="/xl/worksheets/sheet3.xml" Id="R2478c01312a54df5" /><Relationship Type="http://schemas.openxmlformats.org/officeDocument/2006/relationships/worksheet" Target="/xl/worksheets/sheet4.xml" Id="Rc70a7f41d4184959" /><Relationship Type="http://schemas.openxmlformats.org/officeDocument/2006/relationships/worksheet" Target="/xl/worksheets/sheet5.xml" Id="R5e72d6fa83844030" /><Relationship Type="http://schemas.openxmlformats.org/officeDocument/2006/relationships/worksheet" Target="/xl/worksheets/sheet6.xml" Id="R6854c280f18c4af3" /><Relationship Type="http://schemas.openxmlformats.org/officeDocument/2006/relationships/worksheet" Target="/xl/worksheets/sheet7.xml" Id="R63197bc4eae74d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6F67"/>
  </x:sheetPr>
  <x:sheetViews>
    <x:sheetView showGridLines="0" workbookViewId="0"/>
  </x:sheetViews>
  <x:sheetFormatPr defaultRowHeight="15"/>
  <x:cols>
    <x:col min="1" max="1" width="38" hidden="0" customWidth="1"/>
    <x:col min="2" max="2" width="22" hidden="0" customWidth="1"/>
    <x:col min="3" max="3" width="22" hidden="0" customWidth="1"/>
    <x:col min="4" max="4" width="18" hidden="0" customWidth="1"/>
    <x:col min="5" max="5" width="23" hidden="0" customWidth="1"/>
    <x:col min="6" max="6" width="23" hidden="0" customWidth="1"/>
    <x:col min="7" max="7" width="23" hidden="0" customWidth="1"/>
    <x:col min="8" max="8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電化プラスSとスマートライフSの比較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 t="str">
        <x:v>2026年11月発表単価を1年間固定した仮想比較。請求再現ではありません。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契約電流 A</x:v>
      </x:c>
      <x:c r="B6" s="7" t="n">
        <x:v>60</x:v>
      </x:c>
      <x:c r="C6" s="2"/>
      <x:c r="D6" s="2" t="str">
        <x:v>両プランに加入可能な家庭の例。Sは10/15/20/30/40/50/60A</x:v>
      </x:c>
      <x:c r="E6" s="2"/>
      <x:c r="F6" s="2"/>
      <x:c r="G6" s="2"/>
      <x:c r="H6" s="2"/>
    </x:row>
    <x:row r="7" ht="26" customHeight="1">
      <x:c r="A7" s="2" t="str">
        <x:v>電化プラス 基本 円/10A</x:v>
      </x:c>
      <x:c r="B7" s="7" t="n">
        <x:v>506.06</x:v>
      </x:c>
      <x:c r="C7" s="2"/>
      <x:c r="D7" s="2" t="str">
        <x:v>https://www.tepco.co.jp/ep/private/plan/agreement/pdf/20261101kantou_k011.pdf</x:v>
      </x:c>
      <x:c r="E7" s="2"/>
      <x:c r="F7" s="2"/>
      <x:c r="G7" s="2"/>
      <x:c r="H7" s="2"/>
    </x:row>
    <x:row r="8" ht="26" customHeight="1">
      <x:c r="A8" s="2" t="str">
        <x:v>スマートライフ 基本 円/10A</x:v>
      </x:c>
      <x:c r="B8" s="7" t="n">
        <x:v>392.06</x:v>
      </x:c>
      <x:c r="C8" s="2"/>
      <x:c r="D8" s="2" t="str">
        <x:v>https://www.tepco.co.jp/ep/private/plan/agreement/pdf/20261101kantou_k008.pdf</x:v>
      </x:c>
      <x:c r="E8" s="2"/>
      <x:c r="F8" s="2"/>
      <x:c r="G8" s="2"/>
      <x:c r="H8" s="2"/>
    </x:row>
    <x:row r="9" ht="26" customHeight="1">
      <x:c r="A9" s="2" t="str">
        <x:v>電化プラス 全時間 円/kWh</x:v>
      </x:c>
      <x:c r="B9" s="7" t="n">
        <x:v>30.63</x:v>
      </x:c>
      <x:c r="C9" s="2"/>
      <x:c r="D9" s="2" t="str"/>
      <x:c r="E9" s="2"/>
      <x:c r="F9" s="2"/>
      <x:c r="G9" s="2"/>
      <x:c r="H9" s="2"/>
    </x:row>
    <x:row r="10" ht="26" customHeight="1">
      <x:c r="A10" s="2" t="str">
        <x:v>スマートライフ 昼等 円/kWh</x:v>
      </x:c>
      <x:c r="B10" s="7" t="n">
        <x:v>35.81</x:v>
      </x:c>
      <x:c r="C10" s="2"/>
      <x:c r="D10" s="2" t="str"/>
      <x:c r="E10" s="2"/>
      <x:c r="F10" s="2"/>
      <x:c r="G10" s="2"/>
      <x:c r="H10" s="2"/>
    </x:row>
    <x:row r="11" ht="26" customHeight="1">
      <x:c r="A11" s="2" t="str">
        <x:v>スマートライフ 1〜6時 円/kWh</x:v>
      </x:c>
      <x:c r="B11" s="7" t="n">
        <x:v>27.91</x:v>
      </x:c>
      <x:c r="C11" s="2"/>
      <x:c r="D11" s="2" t="str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 t="str">
        <x:v>電化プラス 年額 円</x:v>
      </x:c>
      <x:c r="B13" s="9" t="n">
        <x:f>IF(COUNT(E19:E30)=12,SUM(E19:E30),"入力確認")</x:f>
        <x:v>256972.31999999995</x:v>
      </x:c>
      <x:c r="C13" s="2"/>
      <x:c r="D13" s="2"/>
      <x:c r="E13" s="2"/>
      <x:c r="F13" s="2"/>
      <x:c r="G13" s="2"/>
      <x:c r="H13" s="2"/>
    </x:row>
    <x:row r="14" ht="26" customHeight="1">
      <x:c r="A14" s="2" t="str">
        <x:v>スマートライフ 年額 円</x:v>
      </x:c>
      <x:c r="B14" s="9" t="n">
        <x:f>IF(COUNT(F19:F30)=12,SUM(F19:F30),"入力確認")</x:f>
        <x:v>257620.31999999995</x:v>
      </x:c>
      <x:c r="C14" s="2"/>
      <x:c r="D14" s="2"/>
      <x:c r="E14" s="2"/>
      <x:c r="F14" s="2"/>
      <x:c r="G14" s="2"/>
      <x:c r="H14" s="2"/>
    </x:row>
    <x:row r="15" ht="26" customHeight="1">
      <x:c r="A15" s="2" t="str">
        <x:v>電化プラス－スマートライフ 円</x:v>
      </x:c>
      <x:c r="B15" s="9" t="n">
        <x:f>IF(AND(ISNUMBER(B13),ISNUMBER(B14)),B13-B14,"入力確認")</x:f>
        <x:v>-648</x:v>
      </x:c>
      <x:c r="C15" s="2"/>
      <x:c r="D15" s="2" t="str">
        <x:v>負なら電化プラスが割安。燃調・賦課金・付帯費用を除く。</x:v>
      </x:c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42" customHeight="1">
      <x:c r="A18" s="12" t="str">
        <x:v>月</x:v>
      </x:c>
      <x:c r="B18" s="12" t="str">
        <x:v>買電量 kWh</x:v>
      </x:c>
      <x:c r="C18" s="12" t="str">
        <x:v>1〜6時 kWh</x:v>
      </x:c>
      <x:c r="D18" s="12" t="str">
        <x:v>その他 kWh</x:v>
      </x:c>
      <x:c r="E18" s="12" t="str">
        <x:v>電化プラス 円</x:v>
      </x:c>
      <x:c r="F18" s="12" t="str">
        <x:v>スマートライフ 円</x:v>
      </x:c>
      <x:c r="G18" s="12" t="str">
        <x:v>差額 円</x:v>
      </x:c>
      <x:c r="H18" s="12" t="str">
        <x:v>入力確認</x:v>
      </x:c>
    </x:row>
    <x:row r="19" ht="26" customHeight="1">
      <x:c r="A19" s="2" t="n">
        <x:v>1</x:v>
      </x:c>
      <x:c r="B19" s="13" t="n">
        <x:v>600</x:v>
      </x:c>
      <x:c r="C19" s="13" t="n">
        <x:v>300</x:v>
      </x:c>
      <x:c r="D19" s="14" t="n">
        <x:f>B19-C19</x:f>
        <x:v>300</x:v>
      </x:c>
      <x:c r="E19" s="14" t="n">
        <x:f>IF(OR(B19&lt;0,C19&lt;0,C19&gt;B19),"入力確認",$B$6/10*$B$7+B19*$B$9)</x:f>
        <x:v>21414.36</x:v>
      </x:c>
      <x:c r="F19" s="14" t="n">
        <x:f>IF(OR(B19&lt;0,C19&lt;0,C19&gt;B19),"入力確認",$B$6/10*$B$8+D19*$B$10+C19*$B$11)</x:f>
        <x:v>21468.36</x:v>
      </x:c>
      <x:c r="G19" s="14" t="n">
        <x:f>IF(AND(ISNUMBER(E19),ISNUMBER(F19)),E19-F19,"入力確認")</x:f>
        <x:v>-54</x:v>
      </x:c>
      <x:c r="H19" s="2" t="str">
        <x:f>IF(OR(B19&lt;0,C19&lt;0,C19&gt;B19),"要修正","OK")</x:f>
        <x:v>OK</x:v>
      </x:c>
    </x:row>
    <x:row r="20" ht="26" customHeight="1">
      <x:c r="A20" s="2" t="n">
        <x:v>2</x:v>
      </x:c>
      <x:c r="B20" s="13" t="n">
        <x:v>600</x:v>
      </x:c>
      <x:c r="C20" s="13" t="n">
        <x:v>300</x:v>
      </x:c>
      <x:c r="D20" s="14" t="n">
        <x:f>B20-C20</x:f>
        <x:v>300</x:v>
      </x:c>
      <x:c r="E20" s="14" t="n">
        <x:f>IF(OR(B20&lt;0,C20&lt;0,C20&gt;B20),"入力確認",$B$6/10*$B$7+B20*$B$9)</x:f>
        <x:v>21414.36</x:v>
      </x:c>
      <x:c r="F20" s="14" t="n">
        <x:f>IF(OR(B20&lt;0,C20&lt;0,C20&gt;B20),"入力確認",$B$6/10*$B$8+D20*$B$10+C20*$B$11)</x:f>
        <x:v>21468.36</x:v>
      </x:c>
      <x:c r="G20" s="14" t="n">
        <x:f>IF(AND(ISNUMBER(E20),ISNUMBER(F20)),E20-F20,"入力確認")</x:f>
        <x:v>-54</x:v>
      </x:c>
      <x:c r="H20" s="2" t="str">
        <x:f>IF(OR(B20&lt;0,C20&lt;0,C20&gt;B20),"要修正","OK")</x:f>
        <x:v>OK</x:v>
      </x:c>
    </x:row>
    <x:row r="21" ht="26" customHeight="1">
      <x:c r="A21" s="2" t="n">
        <x:v>3</x:v>
      </x:c>
      <x:c r="B21" s="13" t="n">
        <x:v>600</x:v>
      </x:c>
      <x:c r="C21" s="13" t="n">
        <x:v>300</x:v>
      </x:c>
      <x:c r="D21" s="14" t="n">
        <x:f>B21-C21</x:f>
        <x:v>300</x:v>
      </x:c>
      <x:c r="E21" s="14" t="n">
        <x:f>IF(OR(B21&lt;0,C21&lt;0,C21&gt;B21),"入力確認",$B$6/10*$B$7+B21*$B$9)</x:f>
        <x:v>21414.36</x:v>
      </x:c>
      <x:c r="F21" s="14" t="n">
        <x:f>IF(OR(B21&lt;0,C21&lt;0,C21&gt;B21),"入力確認",$B$6/10*$B$8+D21*$B$10+C21*$B$11)</x:f>
        <x:v>21468.36</x:v>
      </x:c>
      <x:c r="G21" s="14" t="n">
        <x:f>IF(AND(ISNUMBER(E21),ISNUMBER(F21)),E21-F21,"入力確認")</x:f>
        <x:v>-54</x:v>
      </x:c>
      <x:c r="H21" s="2" t="str">
        <x:f>IF(OR(B21&lt;0,C21&lt;0,C21&gt;B21),"要修正","OK")</x:f>
        <x:v>OK</x:v>
      </x:c>
    </x:row>
    <x:row r="22" ht="26" customHeight="1">
      <x:c r="A22" s="2" t="n">
        <x:v>4</x:v>
      </x:c>
      <x:c r="B22" s="13" t="n">
        <x:v>600</x:v>
      </x:c>
      <x:c r="C22" s="13" t="n">
        <x:v>300</x:v>
      </x:c>
      <x:c r="D22" s="14" t="n">
        <x:f>B22-C22</x:f>
        <x:v>300</x:v>
      </x:c>
      <x:c r="E22" s="14" t="n">
        <x:f>IF(OR(B22&lt;0,C22&lt;0,C22&gt;B22),"入力確認",$B$6/10*$B$7+B22*$B$9)</x:f>
        <x:v>21414.36</x:v>
      </x:c>
      <x:c r="F22" s="14" t="n">
        <x:f>IF(OR(B22&lt;0,C22&lt;0,C22&gt;B22),"入力確認",$B$6/10*$B$8+D22*$B$10+C22*$B$11)</x:f>
        <x:v>21468.36</x:v>
      </x:c>
      <x:c r="G22" s="14" t="n">
        <x:f>IF(AND(ISNUMBER(E22),ISNUMBER(F22)),E22-F22,"入力確認")</x:f>
        <x:v>-54</x:v>
      </x:c>
      <x:c r="H22" s="2" t="str">
        <x:f>IF(OR(B22&lt;0,C22&lt;0,C22&gt;B22),"要修正","OK")</x:f>
        <x:v>OK</x:v>
      </x:c>
    </x:row>
    <x:row r="23" ht="26" customHeight="1">
      <x:c r="A23" s="2" t="n">
        <x:v>5</x:v>
      </x:c>
      <x:c r="B23" s="13" t="n">
        <x:v>600</x:v>
      </x:c>
      <x:c r="C23" s="13" t="n">
        <x:v>300</x:v>
      </x:c>
      <x:c r="D23" s="14" t="n">
        <x:f>B23-C23</x:f>
        <x:v>300</x:v>
      </x:c>
      <x:c r="E23" s="14" t="n">
        <x:f>IF(OR(B23&lt;0,C23&lt;0,C23&gt;B23),"入力確認",$B$6/10*$B$7+B23*$B$9)</x:f>
        <x:v>21414.36</x:v>
      </x:c>
      <x:c r="F23" s="14" t="n">
        <x:f>IF(OR(B23&lt;0,C23&lt;0,C23&gt;B23),"入力確認",$B$6/10*$B$8+D23*$B$10+C23*$B$11)</x:f>
        <x:v>21468.36</x:v>
      </x:c>
      <x:c r="G23" s="14" t="n">
        <x:f>IF(AND(ISNUMBER(E23),ISNUMBER(F23)),E23-F23,"入力確認")</x:f>
        <x:v>-54</x:v>
      </x:c>
      <x:c r="H23" s="2" t="str">
        <x:f>IF(OR(B23&lt;0,C23&lt;0,C23&gt;B23),"要修正","OK")</x:f>
        <x:v>OK</x:v>
      </x:c>
    </x:row>
    <x:row r="24" ht="26" customHeight="1">
      <x:c r="A24" s="2" t="n">
        <x:v>6</x:v>
      </x:c>
      <x:c r="B24" s="13" t="n">
        <x:v>600</x:v>
      </x:c>
      <x:c r="C24" s="13" t="n">
        <x:v>300</x:v>
      </x:c>
      <x:c r="D24" s="14" t="n">
        <x:f>B24-C24</x:f>
        <x:v>300</x:v>
      </x:c>
      <x:c r="E24" s="14" t="n">
        <x:f>IF(OR(B24&lt;0,C24&lt;0,C24&gt;B24),"入力確認",$B$6/10*$B$7+B24*$B$9)</x:f>
        <x:v>21414.36</x:v>
      </x:c>
      <x:c r="F24" s="14" t="n">
        <x:f>IF(OR(B24&lt;0,C24&lt;0,C24&gt;B24),"入力確認",$B$6/10*$B$8+D24*$B$10+C24*$B$11)</x:f>
        <x:v>21468.36</x:v>
      </x:c>
      <x:c r="G24" s="14" t="n">
        <x:f>IF(AND(ISNUMBER(E24),ISNUMBER(F24)),E24-F24,"入力確認")</x:f>
        <x:v>-54</x:v>
      </x:c>
      <x:c r="H24" s="2" t="str">
        <x:f>IF(OR(B24&lt;0,C24&lt;0,C24&gt;B24),"要修正","OK")</x:f>
        <x:v>OK</x:v>
      </x:c>
    </x:row>
    <x:row r="25" ht="26" customHeight="1">
      <x:c r="A25" s="2" t="n">
        <x:v>7</x:v>
      </x:c>
      <x:c r="B25" s="13" t="n">
        <x:v>600</x:v>
      </x:c>
      <x:c r="C25" s="13" t="n">
        <x:v>300</x:v>
      </x:c>
      <x:c r="D25" s="14" t="n">
        <x:f>B25-C25</x:f>
        <x:v>300</x:v>
      </x:c>
      <x:c r="E25" s="14" t="n">
        <x:f>IF(OR(B25&lt;0,C25&lt;0,C25&gt;B25),"入力確認",$B$6/10*$B$7+B25*$B$9)</x:f>
        <x:v>21414.36</x:v>
      </x:c>
      <x:c r="F25" s="14" t="n">
        <x:f>IF(OR(B25&lt;0,C25&lt;0,C25&gt;B25),"入力確認",$B$6/10*$B$8+D25*$B$10+C25*$B$11)</x:f>
        <x:v>21468.36</x:v>
      </x:c>
      <x:c r="G25" s="14" t="n">
        <x:f>IF(AND(ISNUMBER(E25),ISNUMBER(F25)),E25-F25,"入力確認")</x:f>
        <x:v>-54</x:v>
      </x:c>
      <x:c r="H25" s="2" t="str">
        <x:f>IF(OR(B25&lt;0,C25&lt;0,C25&gt;B25),"要修正","OK")</x:f>
        <x:v>OK</x:v>
      </x:c>
    </x:row>
    <x:row r="26" ht="26" customHeight="1">
      <x:c r="A26" s="2" t="n">
        <x:v>8</x:v>
      </x:c>
      <x:c r="B26" s="13" t="n">
        <x:v>600</x:v>
      </x:c>
      <x:c r="C26" s="13" t="n">
        <x:v>300</x:v>
      </x:c>
      <x:c r="D26" s="14" t="n">
        <x:f>B26-C26</x:f>
        <x:v>300</x:v>
      </x:c>
      <x:c r="E26" s="14" t="n">
        <x:f>IF(OR(B26&lt;0,C26&lt;0,C26&gt;B26),"入力確認",$B$6/10*$B$7+B26*$B$9)</x:f>
        <x:v>21414.36</x:v>
      </x:c>
      <x:c r="F26" s="14" t="n">
        <x:f>IF(OR(B26&lt;0,C26&lt;0,C26&gt;B26),"入力確認",$B$6/10*$B$8+D26*$B$10+C26*$B$11)</x:f>
        <x:v>21468.36</x:v>
      </x:c>
      <x:c r="G26" s="14" t="n">
        <x:f>IF(AND(ISNUMBER(E26),ISNUMBER(F26)),E26-F26,"入力確認")</x:f>
        <x:v>-54</x:v>
      </x:c>
      <x:c r="H26" s="2" t="str">
        <x:f>IF(OR(B26&lt;0,C26&lt;0,C26&gt;B26),"要修正","OK")</x:f>
        <x:v>OK</x:v>
      </x:c>
    </x:row>
    <x:row r="27" ht="26" customHeight="1">
      <x:c r="A27" s="2" t="n">
        <x:v>9</x:v>
      </x:c>
      <x:c r="B27" s="13" t="n">
        <x:v>600</x:v>
      </x:c>
      <x:c r="C27" s="13" t="n">
        <x:v>300</x:v>
      </x:c>
      <x:c r="D27" s="14" t="n">
        <x:f>B27-C27</x:f>
        <x:v>300</x:v>
      </x:c>
      <x:c r="E27" s="14" t="n">
        <x:f>IF(OR(B27&lt;0,C27&lt;0,C27&gt;B27),"入力確認",$B$6/10*$B$7+B27*$B$9)</x:f>
        <x:v>21414.36</x:v>
      </x:c>
      <x:c r="F27" s="14" t="n">
        <x:f>IF(OR(B27&lt;0,C27&lt;0,C27&gt;B27),"入力確認",$B$6/10*$B$8+D27*$B$10+C27*$B$11)</x:f>
        <x:v>21468.36</x:v>
      </x:c>
      <x:c r="G27" s="14" t="n">
        <x:f>IF(AND(ISNUMBER(E27),ISNUMBER(F27)),E27-F27,"入力確認")</x:f>
        <x:v>-54</x:v>
      </x:c>
      <x:c r="H27" s="2" t="str">
        <x:f>IF(OR(B27&lt;0,C27&lt;0,C27&gt;B27),"要修正","OK")</x:f>
        <x:v>OK</x:v>
      </x:c>
    </x:row>
    <x:row r="28" ht="26" customHeight="1">
      <x:c r="A28" s="2" t="n">
        <x:v>10</x:v>
      </x:c>
      <x:c r="B28" s="13" t="n">
        <x:v>600</x:v>
      </x:c>
      <x:c r="C28" s="13" t="n">
        <x:v>300</x:v>
      </x:c>
      <x:c r="D28" s="14" t="n">
        <x:f>B28-C28</x:f>
        <x:v>300</x:v>
      </x:c>
      <x:c r="E28" s="14" t="n">
        <x:f>IF(OR(B28&lt;0,C28&lt;0,C28&gt;B28),"入力確認",$B$6/10*$B$7+B28*$B$9)</x:f>
        <x:v>21414.36</x:v>
      </x:c>
      <x:c r="F28" s="14" t="n">
        <x:f>IF(OR(B28&lt;0,C28&lt;0,C28&gt;B28),"入力確認",$B$6/10*$B$8+D28*$B$10+C28*$B$11)</x:f>
        <x:v>21468.36</x:v>
      </x:c>
      <x:c r="G28" s="14" t="n">
        <x:f>IF(AND(ISNUMBER(E28),ISNUMBER(F28)),E28-F28,"入力確認")</x:f>
        <x:v>-54</x:v>
      </x:c>
      <x:c r="H28" s="2" t="str">
        <x:f>IF(OR(B28&lt;0,C28&lt;0,C28&gt;B28),"要修正","OK")</x:f>
        <x:v>OK</x:v>
      </x:c>
    </x:row>
    <x:row r="29" ht="26" customHeight="1">
      <x:c r="A29" s="2" t="n">
        <x:v>11</x:v>
      </x:c>
      <x:c r="B29" s="13" t="n">
        <x:v>600</x:v>
      </x:c>
      <x:c r="C29" s="13" t="n">
        <x:v>300</x:v>
      </x:c>
      <x:c r="D29" s="14" t="n">
        <x:f>B29-C29</x:f>
        <x:v>300</x:v>
      </x:c>
      <x:c r="E29" s="14" t="n">
        <x:f>IF(OR(B29&lt;0,C29&lt;0,C29&gt;B29),"入力確認",$B$6/10*$B$7+B29*$B$9)</x:f>
        <x:v>21414.36</x:v>
      </x:c>
      <x:c r="F29" s="14" t="n">
        <x:f>IF(OR(B29&lt;0,C29&lt;0,C29&gt;B29),"入力確認",$B$6/10*$B$8+D29*$B$10+C29*$B$11)</x:f>
        <x:v>21468.36</x:v>
      </x:c>
      <x:c r="G29" s="14" t="n">
        <x:f>IF(AND(ISNUMBER(E29),ISNUMBER(F29)),E29-F29,"入力確認")</x:f>
        <x:v>-54</x:v>
      </x:c>
      <x:c r="H29" s="2" t="str">
        <x:f>IF(OR(B29&lt;0,C29&lt;0,C29&gt;B29),"要修正","OK")</x:f>
        <x:v>OK</x:v>
      </x:c>
    </x:row>
    <x:row r="30" ht="26" customHeight="1">
      <x:c r="A30" s="2" t="n">
        <x:v>12</x:v>
      </x:c>
      <x:c r="B30" s="13" t="n">
        <x:v>600</x:v>
      </x:c>
      <x:c r="C30" s="13" t="n">
        <x:v>300</x:v>
      </x:c>
      <x:c r="D30" s="14" t="n">
        <x:f>B30-C30</x:f>
        <x:v>300</x:v>
      </x:c>
      <x:c r="E30" s="14" t="n">
        <x:f>IF(OR(B30&lt;0,C30&lt;0,C30&gt;B30),"入力確認",$B$6/10*$B$7+B30*$B$9)</x:f>
        <x:v>21414.36</x:v>
      </x:c>
      <x:c r="F30" s="14" t="n">
        <x:f>IF(OR(B30&lt;0,C30&lt;0,C30&gt;B30),"入力確認",$B$6/10*$B$8+D30*$B$10+C30*$B$11)</x:f>
        <x:v>21468.36</x:v>
      </x:c>
      <x:c r="G30" s="14" t="n">
        <x:f>IF(AND(ISNUMBER(E30),ISNUMBER(F30)),E30-F30,"入力確認")</x:f>
        <x:v>-54</x:v>
      </x:c>
      <x:c r="H30" s="2" t="str">
        <x:f>IF(OR(B30&lt;0,C30&lt;0,C30&gt;B30),"要修正","OK")</x:f>
        <x:v>OK</x:v>
      </x:c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 t="str">
        <x:v>月間値は説明用仮定。太陽光・V2Hを含む場合は導入後の系統買電を入力。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2" t="str">
        <x:v>未使用月・最低月額・日割り・調整額を含む正確な請求は別途確認。</x:v>
      </x:c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1">
    <x:dataValidation type="list" sqref="B6">
      <x:formula1>"10,15,20,30,40,50,60"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V2Hの増分便益と単純回収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 t="str">
        <x:v>すべて説明用仮定。年間放電量の物理的実現可能性は別に確認。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回避する買電単価 円/kWh</x:v>
      </x:c>
      <x:c r="B6" s="7" t="n">
        <x:v>35</x:v>
      </x:c>
      <x:c r="C6" s="2"/>
      <x:c r="D6" s="2" t="str">
        <x:v>燃調・賦課金込み</x:v>
      </x:c>
      <x:c r="E6" s="2"/>
    </x:row>
    <x:row r="7" ht="26" customHeight="1">
      <x:c r="A7" s="2" t="str">
        <x:v>系統充電単価 円/kWh</x:v>
      </x:c>
      <x:c r="B7" s="7" t="n">
        <x:v>20</x:v>
      </x:c>
      <x:c r="C7" s="2"/>
      <x:c r="D7" s="2" t="str">
        <x:v>同じ費用境界</x:v>
      </x:c>
      <x:c r="E7" s="2"/>
    </x:row>
    <x:row r="8" ht="26" customHeight="1">
      <x:c r="A8" s="2" t="str">
        <x:v>売電単価 円/kWh</x:v>
      </x:c>
      <x:c r="B8" s="7" t="n">
        <x:v>8</x:v>
      </x:c>
      <x:c r="C8" s="2"/>
      <x:c r="D8" s="2" t="str">
        <x:v>太陽光充電の機会費用</x:v>
      </x:c>
      <x:c r="E8" s="2"/>
    </x:row>
    <x:row r="9" ht="26" customHeight="1">
      <x:c r="A9" s="2" t="str">
        <x:v>往復効率</x:v>
      </x:c>
      <x:c r="B9" s="15" t="n">
        <x:v>0.85</x:v>
      </x:c>
      <x:c r="C9" s="2"/>
      <x:c r="D9" s="2" t="str">
        <x:v>0超〜1以下。充放電損失を含む</x:v>
      </x:c>
      <x:c r="E9" s="2"/>
    </x:row>
    <x:row r="10" ht="26" customHeight="1">
      <x:c r="A10" s="2" t="str">
        <x:v>年間家庭向け放電量 kWh</x:v>
      </x:c>
      <x:c r="B10" s="7" t="n">
        <x:v>1500</x:v>
      </x:c>
      <x:c r="C10" s="2"/>
      <x:c r="D10" s="2" t="str">
        <x:v>車の在宅・SOC・走行予備量を満たす値</x:v>
      </x:c>
      <x:c r="E10" s="2"/>
    </x:row>
    <x:row r="11" ht="26" customHeight="1">
      <x:c r="A11" s="2" t="str">
        <x:v>劣化等費用 円/放電kWh</x:v>
      </x:c>
      <x:c r="B11" s="7" t="n">
        <x:v>2</x:v>
      </x:c>
      <x:c r="C11" s="2"/>
      <x:c r="D11" s="2" t="str">
        <x:v>交換費等との二重計上を避ける</x:v>
      </x:c>
      <x:c r="E11" s="2"/>
    </x:row>
    <x:row r="12" ht="26" customHeight="1">
      <x:c r="A12" s="2" t="str">
        <x:v>年間追加維持費 円</x:v>
      </x:c>
      <x:c r="B12" s="7" t="n">
        <x:v>5000</x:v>
      </x:c>
      <x:c r="C12" s="2"/>
      <x:c r="D12" s="2" t="str">
        <x:v>車両を持つだけで発生する費用とは分離</x:v>
      </x:c>
      <x:c r="E12" s="2"/>
    </x:row>
    <x:row r="13" ht="26" customHeight="1">
      <x:c r="A13" s="2" t="str">
        <x:v>補助金控除後の追加投資 円</x:v>
      </x:c>
      <x:c r="B13" s="7" t="n">
        <x:v>700000</x:v>
      </x:c>
      <x:c r="C13" s="2"/>
      <x:c r="D13" s="2" t="str">
        <x:v>V2H追加等の評価範囲を明確に</x:v>
      </x:c>
      <x:c r="E13" s="2"/>
    </x:row>
    <x:row r="14" ht="26" customHeight="1">
      <x:c r="A14" s="2" t="str">
        <x:v>太陽光余剰充電=1／系統充電=0</x:v>
      </x:c>
      <x:c r="B14" s="7" t="n">
        <x:v>1</x:v>
      </x:c>
      <x:c r="C14" s="2"/>
      <x:c r="D14" s="2" t="str">
        <x:v>充電原資の選択</x:v>
      </x:c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 t="str">
        <x:v>充電原価 円/kWh</x:v>
      </x:c>
      <x:c r="B17" s="9" t="n">
        <x:f>IF(B14=1,B8,B7)</x:f>
        <x:v>8</x:v>
      </x:c>
      <x:c r="C17" s="2"/>
      <x:c r="D17" s="2"/>
      <x:c r="E17" s="2"/>
    </x:row>
    <x:row r="18" ht="26" customHeight="1">
      <x:c r="A18" s="2" t="str">
        <x:v>必要充電量 kWh</x:v>
      </x:c>
      <x:c r="B18" s="9" t="n">
        <x:f>IF(AND(B9&gt;0,B9&lt;=1,B10&gt;=0),B10/B9,"入力確認")</x:f>
        <x:v>1764.7058823529412</x:v>
      </x:c>
      <x:c r="C18" s="2"/>
      <x:c r="D18" s="2"/>
      <x:c r="E18" s="2"/>
    </x:row>
    <x:row r="19" ht="26" customHeight="1">
      <x:c r="A19" s="2" t="str">
        <x:v>放電1kWhの価値 円</x:v>
      </x:c>
      <x:c r="B19" s="9" t="n">
        <x:f>IF(AND(B9&gt;0,B9&lt;=1),B6-B17/B9-B11,"入力確認")</x:f>
        <x:v>23.588235294117645</x:v>
      </x:c>
      <x:c r="C19" s="2"/>
      <x:c r="D19" s="2"/>
      <x:c r="E19" s="2"/>
    </x:row>
    <x:row r="20" ht="26" customHeight="1">
      <x:c r="A20" s="2" t="str">
        <x:v>年間正味便益 円</x:v>
      </x:c>
      <x:c r="B20" s="9" t="n">
        <x:f>IF(AND(ISNUMBER(B19),B10&gt;=0,B12&gt;=0),B10*B19-B12,"入力確認")</x:f>
        <x:v>30382.35294117647</x:v>
      </x:c>
      <x:c r="C20" s="2"/>
      <x:c r="D20" s="2"/>
      <x:c r="E20" s="2"/>
    </x:row>
    <x:row r="21" ht="26" customHeight="1">
      <x:c r="A21" s="2" t="str">
        <x:v>単純回収 年</x:v>
      </x:c>
      <x:c r="B21" s="9" t="n">
        <x:f>IF(AND(ISNUMBER(B20),B20&gt;0,B13&gt;=0),B13/B20,"回収不可")</x:f>
        <x:v>23.03969022265247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金利・経年劣化・機器更新・停電対策価値は別途評価。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</x:sheetData>
  <x:dataValidations count="1">
    <x:dataValidation type="list" sqref="B14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充電の時間制約と基本料金の分岐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1日の走行距離 km</x:v>
      </x:c>
      <x:c r="B6" s="7" t="n">
        <x:v>40</x:v>
      </x:c>
      <x:c r="C6" s="2"/>
      <x:c r="D6" s="2" t="str">
        <x:v>説明用仮定</x:v>
      </x:c>
      <x:c r="E6" s="2"/>
    </x:row>
    <x:row r="7" ht="26" customHeight="1">
      <x:c r="A7" s="2" t="str">
        <x:v>電池側電費 km/kWh</x:v>
      </x:c>
      <x:c r="B7" s="7" t="n">
        <x:v>6</x:v>
      </x:c>
      <x:c r="C7" s="2"/>
      <x:c r="D7" s="2" t="str">
        <x:v>カタログ値を実使用へ補正</x:v>
      </x:c>
      <x:c r="E7" s="2"/>
    </x:row>
    <x:row r="8" ht="26" customHeight="1">
      <x:c r="A8" s="2" t="str">
        <x:v>充電効率</x:v>
      </x:c>
      <x:c r="B8" s="15" t="n">
        <x:v>0.9</x:v>
      </x:c>
      <x:c r="C8" s="2"/>
      <x:c r="D8" s="2" t="str">
        <x:v>0超〜1</x:v>
      </x:c>
      <x:c r="E8" s="2"/>
    </x:row>
    <x:row r="9" ht="26" customHeight="1">
      <x:c r="A9" s="2" t="str">
        <x:v>割安時間 h</x:v>
      </x:c>
      <x:c r="B9" s="7" t="n">
        <x:v>4</x:v>
      </x:c>
      <x:c r="C9" s="2"/>
      <x:c r="D9" s="2" t="str">
        <x:v>実際に接続できる時間</x:v>
      </x:c>
      <x:c r="E9" s="2"/>
    </x:row>
    <x:row r="10" ht="26" customHeight="1">
      <x:c r="A10" s="2" t="str">
        <x:v>実効充電出力 kW</x:v>
      </x:c>
      <x:c r="B10" s="7" t="n">
        <x:v>3</x:v>
      </x:c>
      <x:c r="C10" s="2"/>
      <x:c r="D10" s="2" t="str">
        <x:v>車両と充電器の小さい方等</x:v>
      </x:c>
      <x:c r="E10" s="2"/>
    </x:row>
    <x:row r="11" ht="26" customHeight="1">
      <x:c r="A11" s="2"/>
      <x:c r="B11" s="2"/>
      <x:c r="C11" s="2"/>
      <x:c r="D11" s="2"/>
      <x:c r="E11" s="2"/>
    </x:row>
    <x:row r="12" ht="26" customHeight="1">
      <x:c r="A12" s="2" t="str">
        <x:v>必要買電量 kWh/日</x:v>
      </x:c>
      <x:c r="B12" s="9" t="n">
        <x:f>IF(AND(B7&gt;0,B8&gt;0,B8&lt;=1),B6/B7/B8,"入力確認")</x:f>
        <x:v>7.407407407407407</x:v>
      </x:c>
      <x:c r="C12" s="2"/>
      <x:c r="D12" s="2"/>
      <x:c r="E12" s="2"/>
    </x:row>
    <x:row r="13" ht="26" customHeight="1">
      <x:c r="A13" s="2" t="str">
        <x:v>必要充電時間 h</x:v>
      </x:c>
      <x:c r="B13" s="9" t="n">
        <x:f>IF(AND(ISNUMBER(B12),B10&gt;0),B12/B10,"入力確認")</x:f>
        <x:v>2.4691358024691357</x:v>
      </x:c>
      <x:c r="C13" s="2"/>
      <x:c r="D13" s="2"/>
      <x:c r="E13" s="2"/>
    </x:row>
    <x:row r="14" ht="26" customHeight="1">
      <x:c r="A14" s="2" t="str">
        <x:v>時間内に収まるか</x:v>
      </x:c>
      <x:c r="B14" s="9" t="str">
        <x:f>IF(ISNUMBER(B13),IF(B13&lt;=B9,"時間内","時間不足"),"入力確認")</x:f>
        <x:v>時間内</x:v>
      </x:c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 t="str">
        <x:v>基本料金増 円/月</x:v>
      </x:c>
      <x:c r="B18" s="7" t="n">
        <x:v>1000</x:v>
      </x:c>
      <x:c r="C18" s="2"/>
      <x:c r="D18" s="2" t="str">
        <x:v>比較する2契約の差</x:v>
      </x:c>
      <x:c r="E18" s="2"/>
    </x:row>
    <x:row r="19" ht="26" customHeight="1">
      <x:c r="A19" s="2" t="str">
        <x:v>移行前後の実効単価差 円/kWh</x:v>
      </x:c>
      <x:c r="B19" s="7" t="n">
        <x:v>10</x:v>
      </x:c>
      <x:c r="C19" s="2"/>
      <x:c r="D19" s="2" t="str">
        <x:v>家電側の料金増は別途加算</x:v>
      </x:c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 t="str">
        <x:v>必要移行量 kWh/月</x:v>
      </x:c>
      <x:c r="B21" s="9" t="n">
        <x:f>IF(B19&gt;0,B18/B19,"算定不可")</x:f>
        <x:v>100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充電量と充電出力は別の単位。給湯との同時使用で契約kWが増える場合あり。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34" hidden="0" customWidth="1"/>
    <x:col min="4" max="4" width="22" hidden="0" customWidth="1"/>
    <x:col min="5" max="5" width="46" hidden="0" customWidth="1"/>
    <x:col min="6" max="6" width="46" hidden="0" customWidth="1"/>
    <x:col min="7" max="7" width="22" hidden="0" customWidth="1"/>
    <x:col min="8" max="8" width="48" hidden="0" customWidth="1"/>
    <x:col min="9" max="9" width="22" hidden="0" customWidth="1"/>
    <x:col min="10" max="10" width="65" hidden="0" customWidth="1"/>
    <x:col min="11" max="11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代表プランの版・加入条件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単価版</x:v>
      </x:c>
      <x:c r="E5" s="12" t="str">
        <x:v>適用時期</x:v>
      </x:c>
      <x:c r="F5" s="12" t="str">
        <x:v>加入条件</x:v>
      </x:c>
      <x:c r="G5" s="12" t="str">
        <x:v>基本料金方式</x:v>
      </x:c>
      <x:c r="H5" s="12" t="str">
        <x:v>基本料金 JSON</x:v>
      </x:c>
      <x:c r="I5" s="12" t="str">
        <x:v>燃調上限</x:v>
      </x:c>
      <x:c r="J5" s="12" t="str">
        <x:v>注記</x:v>
      </x:c>
      <x:c r="K5" s="12" t="str">
        <x:v>根拠URL</x:v>
      </x:c>
    </x:row>
    <x:row r="6" ht="65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str">
        <x:v>current</x:v>
      </x:c>
      <x:c r="E6" s="16" t="str">
        <x:v>2026-10-01確認の現行単価</x:v>
      </x:c>
      <x:c r="F6" s="16" t="str">
        <x:v>10〜60A。大型住宅は従量電灯C等を確認</x:v>
      </x:c>
      <x:c r="G6" s="16" t="str">
        <x:v>amp</x:v>
      </x:c>
      <x:c r="H6" s="16" t="str">
        <x:v>{"type":"amp","rate":418}</x:v>
      </x:c>
      <x:c r="I6" s="16" t="str">
        <x:v>規制料金の上限あり</x:v>
      </x:c>
      <x:c r="J6" s="16" t="str"/>
      <x:c r="K6" s="16" t="str">
        <x:v>https://www.hepco.co.jp/home/price/ratemenu/meterratelight.html</x:v>
      </x:c>
    </x:row>
    <x:row r="7" ht="65" customHeight="1">
      <x:c r="A7" s="16" t="str">
        <x:v>hk-meter-revised</x:v>
      </x:c>
      <x:c r="B7" s="16" t="str">
        <x:v>北海道</x:v>
      </x:c>
      <x:c r="C7" s="16" t="str">
        <x:v>従量電灯B</x:v>
      </x:c>
      <x:c r="D7" s="16" t="str">
        <x:v>revised</x:v>
      </x:c>
      <x:c r="E7" s="16" t="str">
        <x:v>2026-11-01使用分から</x:v>
      </x:c>
      <x:c r="F7" s="16" t="str">
        <x:v>10〜60A。大型住宅は従量電灯C等を確認</x:v>
      </x:c>
      <x:c r="G7" s="16" t="str">
        <x:v>amp</x:v>
      </x:c>
      <x:c r="H7" s="16" t="str">
        <x:v>{"type":"amp","rate":572.1}</x:v>
      </x:c>
      <x:c r="I7" s="16" t="str">
        <x:v>規制料金の上限あり</x:v>
      </x:c>
      <x:c r="J7" s="16" t="str"/>
      <x:c r="K7" s="16" t="str">
        <x:v>https://www.hepco.co.jp/home/price/ratemenu/meterratelight.html</x:v>
      </x:c>
    </x:row>
    <x:row r="8" ht="65" customHeight="1">
      <x:c r="A8" s="16" t="str">
        <x:v>th-meter-current</x:v>
      </x:c>
      <x:c r="B8" s="16" t="str">
        <x:v>東北</x:v>
      </x:c>
      <x:c r="C8" s="16" t="str">
        <x:v>従量電灯B</x:v>
      </x:c>
      <x:c r="D8" s="16" t="str">
        <x:v>current</x:v>
      </x:c>
      <x:c r="E8" s="16" t="str">
        <x:v>2026-10-01確認の現行単価</x:v>
      </x:c>
      <x:c r="F8" s="16" t="str">
        <x:v>10〜60A。大型住宅は従量電灯C等を確認</x:v>
      </x:c>
      <x:c r="G8" s="16" t="str">
        <x:v>amp</x:v>
      </x:c>
      <x:c r="H8" s="16" t="str">
        <x:v>{"type":"amp","rate":369.6}</x:v>
      </x:c>
      <x:c r="I8" s="16" t="str">
        <x:v>規制料金の上限あり</x:v>
      </x:c>
      <x:c r="J8" s="16" t="str"/>
      <x:c r="K8" s="16" t="str">
        <x:v>https://www.tohoku-epco.co.jp/n_pdf/1248862_2-low_price.pdf</x:v>
      </x:c>
    </x:row>
    <x:row r="9" ht="65" customHeight="1">
      <x:c r="A9" s="16" t="str">
        <x:v>th-meter-revised</x:v>
      </x:c>
      <x:c r="B9" s="16" t="str">
        <x:v>東北</x:v>
      </x:c>
      <x:c r="C9" s="16" t="str">
        <x:v>従量電灯B</x:v>
      </x:c>
      <x:c r="D9" s="16" t="str">
        <x:v>revised</x:v>
      </x:c>
      <x:c r="E9" s="16" t="str">
        <x:v>2026-11-01使用分から</x:v>
      </x:c>
      <x:c r="F9" s="16" t="str">
        <x:v>10〜60A。大型住宅は従量電灯C等を確認</x:v>
      </x:c>
      <x:c r="G9" s="16" t="str">
        <x:v>amp</x:v>
      </x:c>
      <x:c r="H9" s="16" t="str">
        <x:v>{"type":"amp","rate":410.71}</x:v>
      </x:c>
      <x:c r="I9" s="16" t="str">
        <x:v>規制料金の上限あり</x:v>
      </x:c>
      <x:c r="J9" s="16" t="str"/>
      <x:c r="K9" s="16" t="str">
        <x:v>https://www.tohoku-epco.co.jp/n_pdf/1248862_2-low_price.pdf</x:v>
      </x:c>
    </x:row>
    <x:row r="10" ht="65" customHeight="1">
      <x:c r="A10" s="16" t="str">
        <x:v>tk-meter-current</x:v>
      </x:c>
      <x:c r="B10" s="16" t="str">
        <x:v>東京</x:v>
      </x:c>
      <x:c r="C10" s="16" t="str">
        <x:v>従量電灯B</x:v>
      </x:c>
      <x:c r="D10" s="16" t="str">
        <x:v>current</x:v>
      </x:c>
      <x:c r="E10" s="16" t="str">
        <x:v>2026-10-01確認の現行単価</x:v>
      </x:c>
      <x:c r="F10" s="16" t="str">
        <x:v>10〜60A。大型住宅は従量電灯C等を確認</x:v>
      </x:c>
      <x:c r="G10" s="16" t="str">
        <x:v>amp</x:v>
      </x:c>
      <x:c r="H10" s="16" t="str">
        <x:v>{"type":"amp","rate":311.75}</x:v>
      </x:c>
      <x:c r="I10" s="16" t="str">
        <x:v>規制料金の上限あり</x:v>
      </x:c>
      <x:c r="J10" s="16" t="str"/>
      <x:c r="K10" s="16" t="str">
        <x:v>https://www.tepco.co.jp/ep/private/plan/pdf/20261101_teiatsu_minaoshi_kisei.pdf</x:v>
      </x:c>
    </x:row>
    <x:row r="11" ht="65" customHeight="1">
      <x:c r="A11" s="16" t="str">
        <x:v>tk-meter-revised</x:v>
      </x:c>
      <x:c r="B11" s="16" t="str">
        <x:v>東京</x:v>
      </x:c>
      <x:c r="C11" s="16" t="str">
        <x:v>従量電灯B</x:v>
      </x:c>
      <x:c r="D11" s="16" t="str">
        <x:v>revised</x:v>
      </x:c>
      <x:c r="E11" s="16" t="str">
        <x:v>2026-11-01使用分から</x:v>
      </x:c>
      <x:c r="F11" s="16" t="str">
        <x:v>10〜60A。大型住宅は従量電灯C等を確認</x:v>
      </x:c>
      <x:c r="G11" s="16" t="str">
        <x:v>amp</x:v>
      </x:c>
      <x:c r="H11" s="16" t="str">
        <x:v>{"type":"amp","rate":392.06}</x:v>
      </x:c>
      <x:c r="I11" s="16" t="str">
        <x:v>規制料金の上限あり</x:v>
      </x:c>
      <x:c r="J11" s="16" t="str"/>
      <x:c r="K11" s="16" t="str">
        <x:v>https://www.tepco.co.jp/ep/private/plan/pdf/20261101_teiatsu_minaoshi_kisei.pdf</x:v>
      </x:c>
    </x:row>
    <x:row r="12" ht="65" customHeight="1">
      <x:c r="A12" s="16" t="str">
        <x:v>cb-meter-current</x:v>
      </x:c>
      <x:c r="B12" s="16" t="str">
        <x:v>中部</x:v>
      </x:c>
      <x:c r="C12" s="16" t="str">
        <x:v>従量電灯B</x:v>
      </x:c>
      <x:c r="D12" s="16" t="str">
        <x:v>current</x:v>
      </x:c>
      <x:c r="E12" s="16" t="str">
        <x:v>2026-10-01確認の現行単価</x:v>
      </x:c>
      <x:c r="F12" s="16" t="str">
        <x:v>10〜60A。大型住宅は従量電灯C等を確認</x:v>
      </x:c>
      <x:c r="G12" s="16" t="str">
        <x:v>amp</x:v>
      </x:c>
      <x:c r="H12" s="16" t="str">
        <x:v>{"type":"amp","rate":321.14}</x:v>
      </x:c>
      <x:c r="I12" s="16" t="str">
        <x:v>規制料金の上限あり</x:v>
      </x:c>
      <x:c r="J12" s="16" t="str"/>
      <x:c r="K12" s="16" t="str">
        <x:v>https://miraiz.chuden.co.jp/home/electric/menu/basic/meterrate_hba/</x:v>
      </x:c>
    </x:row>
    <x:row r="13" ht="65" customHeight="1">
      <x:c r="A13" s="16" t="str">
        <x:v>cb-meter-revised</x:v>
      </x:c>
      <x:c r="B13" s="16" t="str">
        <x:v>中部</x:v>
      </x:c>
      <x:c r="C13" s="16" t="str">
        <x:v>従量電灯B</x:v>
      </x:c>
      <x:c r="D13" s="16" t="str">
        <x:v>revised</x:v>
      </x:c>
      <x:c r="E13" s="16" t="str">
        <x:v>2026-11-01使用分から</x:v>
      </x:c>
      <x:c r="F13" s="16" t="str">
        <x:v>10〜60A。大型住宅は従量電灯C等を確認</x:v>
      </x:c>
      <x:c r="G13" s="16" t="str">
        <x:v>amp</x:v>
      </x:c>
      <x:c r="H13" s="16" t="str">
        <x:v>{"type":"amp","rate":447.92}</x:v>
      </x:c>
      <x:c r="I13" s="16" t="str">
        <x:v>規制料金の上限あり</x:v>
      </x:c>
      <x:c r="J13" s="16" t="str"/>
      <x:c r="K13" s="16" t="str">
        <x:v>https://miraiz.chuden.co.jp/home/electric/menu/basic/meterrate_hba/</x:v>
      </x:c>
    </x:row>
    <x:row r="14" ht="65" customHeight="1">
      <x:c r="A14" s="16" t="str">
        <x:v>ks-meter-current</x:v>
      </x:c>
      <x:c r="B14" s="16" t="str">
        <x:v>九州</x:v>
      </x:c>
      <x:c r="C14" s="16" t="str">
        <x:v>従量電灯B</x:v>
      </x:c>
      <x:c r="D14" s="16" t="str">
        <x:v>current</x:v>
      </x:c>
      <x:c r="E14" s="16" t="str">
        <x:v>2026-10-01確認の現行単価</x:v>
      </x:c>
      <x:c r="F14" s="16" t="str">
        <x:v>10〜60A。大型住宅は従量電灯C等を確認</x:v>
      </x:c>
      <x:c r="G14" s="16" t="str">
        <x:v>amp</x:v>
      </x:c>
      <x:c r="H14" s="16" t="str">
        <x:v>{"type":"amp","rate":316.24}</x:v>
      </x:c>
      <x:c r="I14" s="16" t="str">
        <x:v>規制料金の上限あり</x:v>
      </x:c>
      <x:c r="J14" s="16" t="str"/>
      <x:c r="K14" s="16" t="str">
        <x:v>https://customer.kyuden.co.jp/ja/electricity/home-plan/jyuryo-b.html</x:v>
      </x:c>
    </x:row>
    <x:row r="15" ht="65" customHeight="1">
      <x:c r="A15" s="16" t="str">
        <x:v>ks-meter-revised</x:v>
      </x:c>
      <x:c r="B15" s="16" t="str">
        <x:v>九州</x:v>
      </x:c>
      <x:c r="C15" s="16" t="str">
        <x:v>従量電灯B</x:v>
      </x:c>
      <x:c r="D15" s="16" t="str">
        <x:v>revised</x:v>
      </x:c>
      <x:c r="E15" s="16" t="str">
        <x:v>2026-11-01使用分から</x:v>
      </x:c>
      <x:c r="F15" s="16" t="str">
        <x:v>10〜60A。大型住宅は従量電灯C等を確認</x:v>
      </x:c>
      <x:c r="G15" s="16" t="str">
        <x:v>amp</x:v>
      </x:c>
      <x:c r="H15" s="16" t="str">
        <x:v>{"type":"amp","rate":441.69}</x:v>
      </x:c>
      <x:c r="I15" s="16" t="str">
        <x:v>規制料金の上限あり</x:v>
      </x:c>
      <x:c r="J15" s="16" t="str"/>
      <x:c r="K15" s="16" t="str">
        <x:v>https://customer.kyuden.co.jp/ja/electricity/home-plan/jyuryo-b.html</x:v>
      </x:c>
    </x:row>
    <x:row r="16" ht="65" customHeight="1">
      <x:c r="A16" s="16" t="str">
        <x:v>kn-meter-current</x:v>
      </x:c>
      <x:c r="B16" s="16" t="str">
        <x:v>関西</x:v>
      </x:c>
      <x:c r="C16" s="16" t="str">
        <x:v>従量電灯A</x:v>
      </x:c>
      <x:c r="D16" s="16" t="str">
        <x:v>current</x:v>
      </x:c>
      <x:c r="E16" s="16" t="str">
        <x:v>2026-10-01確認の現行単価</x:v>
      </x:c>
      <x:c r="F16" s="16" t="str">
        <x:v>一般家庭。沖縄以外は最大需要容量6kVA未満</x:v>
      </x:c>
      <x:c r="G16" s="16" t="str">
        <x:v>fixed</x:v>
      </x:c>
      <x:c r="H16" s="16" t="str">
        <x:v>{"type":"fixed","base":522.58}</x:v>
      </x:c>
      <x:c r="I16" s="16" t="str">
        <x:v>規制料金の上限あり</x:v>
      </x:c>
      <x:c r="J16" s="16" t="str"/>
      <x:c r="K16" s="16" t="str">
        <x:v>https://www.kepco.co.jp/corporate/pr/2026/pdf/20260929_3j.pdf</x:v>
      </x:c>
    </x:row>
    <x:row r="17" ht="65" customHeight="1">
      <x:c r="A17" s="16" t="str">
        <x:v>kn-meter-revised</x:v>
      </x:c>
      <x:c r="B17" s="16" t="str">
        <x:v>関西</x:v>
      </x:c>
      <x:c r="C17" s="16" t="str">
        <x:v>従量電灯A</x:v>
      </x:c>
      <x:c r="D17" s="16" t="str">
        <x:v>revised</x:v>
      </x:c>
      <x:c r="E17" s="16" t="str">
        <x:v>2026-11-01使用分から</x:v>
      </x:c>
      <x:c r="F17" s="16" t="str">
        <x:v>一般家庭。沖縄以外は最大需要容量6kVA未満</x:v>
      </x:c>
      <x:c r="G17" s="16" t="str">
        <x:v>fixed</x:v>
      </x:c>
      <x:c r="H17" s="16" t="str">
        <x:v>{"type":"fixed","base":763.81}</x:v>
      </x:c>
      <x:c r="I17" s="16" t="str">
        <x:v>規制料金の上限あり</x:v>
      </x:c>
      <x:c r="J17" s="16" t="str"/>
      <x:c r="K17" s="16" t="str">
        <x:v>https://www.kepco.co.jp/corporate/pr/2026/pdf/20260929_3j.pdf</x:v>
      </x:c>
    </x:row>
    <x:row r="18" ht="65" customHeight="1">
      <x:c r="A18" s="16" t="str">
        <x:v>cg-meter-current</x:v>
      </x:c>
      <x:c r="B18" s="16" t="str">
        <x:v>中国</x:v>
      </x:c>
      <x:c r="C18" s="16" t="str">
        <x:v>従量電灯A</x:v>
      </x:c>
      <x:c r="D18" s="16" t="str">
        <x:v>current</x:v>
      </x:c>
      <x:c r="E18" s="16" t="str">
        <x:v>2026-10-01確認の現行単価</x:v>
      </x:c>
      <x:c r="F18" s="16" t="str">
        <x:v>一般家庭。沖縄以外は最大需要容量6kVA未満</x:v>
      </x:c>
      <x:c r="G18" s="16" t="str">
        <x:v>fixed</x:v>
      </x:c>
      <x:c r="H18" s="16" t="str">
        <x:v>{"type":"fixed","base":759.68}</x:v>
      </x:c>
      <x:c r="I18" s="16" t="str">
        <x:v>規制料金の上限あり</x:v>
      </x:c>
      <x:c r="J18" s="16" t="str"/>
      <x:c r="K18" s="16" t="str">
        <x:v>https://www.energia.co.jp/elec/h_menu/pricelist/pricelist1.html</x:v>
      </x:c>
    </x:row>
    <x:row r="19" ht="65" customHeight="1">
      <x:c r="A19" s="16" t="str">
        <x:v>cg-meter-revised</x:v>
      </x:c>
      <x:c r="B19" s="16" t="str">
        <x:v>中国</x:v>
      </x:c>
      <x:c r="C19" s="16" t="str">
        <x:v>従量電灯A</x:v>
      </x:c>
      <x:c r="D19" s="16" t="str">
        <x:v>revised</x:v>
      </x:c>
      <x:c r="E19" s="16" t="str">
        <x:v>2026-11-01使用分から</x:v>
      </x:c>
      <x:c r="F19" s="16" t="str">
        <x:v>一般家庭。沖縄以外は最大需要容量6kVA未満</x:v>
      </x:c>
      <x:c r="G19" s="16" t="str">
        <x:v>fixed</x:v>
      </x:c>
      <x:c r="H19" s="16" t="str">
        <x:v>{"type":"fixed","base":983.37}</x:v>
      </x:c>
      <x:c r="I19" s="16" t="str">
        <x:v>規制料金の上限あり</x:v>
      </x:c>
      <x:c r="J19" s="16" t="str"/>
      <x:c r="K19" s="16" t="str">
        <x:v>https://www.energia.co.jp/elec/h_menu/pricelist/pricelist1.html</x:v>
      </x:c>
    </x:row>
    <x:row r="20" ht="65" customHeight="1">
      <x:c r="A20" s="16" t="str">
        <x:v>sk-meter-current</x:v>
      </x:c>
      <x:c r="B20" s="16" t="str">
        <x:v>四国</x:v>
      </x:c>
      <x:c r="C20" s="16" t="str">
        <x:v>従量電灯A</x:v>
      </x:c>
      <x:c r="D20" s="16" t="str">
        <x:v>current</x:v>
      </x:c>
      <x:c r="E20" s="16" t="str">
        <x:v>2026-10-01確認の現行単価</x:v>
      </x:c>
      <x:c r="F20" s="16" t="str">
        <x:v>一般家庭。沖縄以外は最大需要容量6kVA未満</x:v>
      </x:c>
      <x:c r="G20" s="16" t="str">
        <x:v>fixed</x:v>
      </x:c>
      <x:c r="H20" s="16" t="str">
        <x:v>{"type":"fixed","base":666.89}</x:v>
      </x:c>
      <x:c r="I20" s="16" t="str">
        <x:v>規制料金の上限あり</x:v>
      </x:c>
      <x:c r="J20" s="16" t="str"/>
      <x:c r="K20" s="16" t="str">
        <x:v>https://www.yonden.co.jp/customer/price/plan/juryo_a.html</x:v>
      </x:c>
    </x:row>
    <x:row r="21" ht="65" customHeight="1">
      <x:c r="A21" s="16" t="str">
        <x:v>sk-meter-revised</x:v>
      </x:c>
      <x:c r="B21" s="16" t="str">
        <x:v>四国</x:v>
      </x:c>
      <x:c r="C21" s="16" t="str">
        <x:v>従量電灯A</x:v>
      </x:c>
      <x:c r="D21" s="16" t="str">
        <x:v>revised</x:v>
      </x:c>
      <x:c r="E21" s="16" t="str">
        <x:v>2026-11-01使用分から</x:v>
      </x:c>
      <x:c r="F21" s="16" t="str">
        <x:v>一般家庭。沖縄以外は最大需要容量6kVA未満</x:v>
      </x:c>
      <x:c r="G21" s="16" t="str">
        <x:v>fixed</x:v>
      </x:c>
      <x:c r="H21" s="16" t="str">
        <x:v>{"type":"fixed","base":953.13}</x:v>
      </x:c>
      <x:c r="I21" s="16" t="str">
        <x:v>規制料金の上限あり</x:v>
      </x:c>
      <x:c r="J21" s="16" t="str"/>
      <x:c r="K21" s="16" t="str">
        <x:v>https://www.yonden.co.jp/customer/price/plan/juryo_a.html</x:v>
      </x:c>
    </x:row>
    <x:row r="22" ht="65" customHeight="1">
      <x:c r="A22" s="16" t="str">
        <x:v>ok-meter-current</x:v>
      </x:c>
      <x:c r="B22" s="16" t="str">
        <x:v>沖縄</x:v>
      </x:c>
      <x:c r="C22" s="16" t="str">
        <x:v>従量電灯</x:v>
      </x:c>
      <x:c r="D22" s="16" t="str">
        <x:v>current</x:v>
      </x:c>
      <x:c r="E22" s="16" t="str">
        <x:v>2026-10-01確認の現行単価</x:v>
      </x:c>
      <x:c r="F22" s="16" t="str">
        <x:v>一般家庭。沖縄以外は最大需要容量6kVA未満</x:v>
      </x:c>
      <x:c r="G22" s="16" t="str">
        <x:v>fixed</x:v>
      </x:c>
      <x:c r="H22" s="16" t="str">
        <x:v>{"type":"fixed","base":643.05}</x:v>
      </x:c>
      <x:c r="I22" s="16" t="str">
        <x:v>規制料金の上限あり</x:v>
      </x:c>
      <x:c r="J22" s="16" t="str"/>
      <x:c r="K22" s="16" t="str">
        <x:v>https://www.okiden.co.jp/shared/pdf/service/rate/condition-1.pdf</x:v>
      </x:c>
    </x:row>
    <x:row r="23" ht="65" customHeight="1">
      <x:c r="A23" s="16" t="str">
        <x:v>ok-meter-revised</x:v>
      </x:c>
      <x:c r="B23" s="16" t="str">
        <x:v>沖縄</x:v>
      </x:c>
      <x:c r="C23" s="16" t="str">
        <x:v>従量電灯</x:v>
      </x:c>
      <x:c r="D23" s="16" t="str">
        <x:v>revised</x:v>
      </x:c>
      <x:c r="E23" s="16" t="str">
        <x:v>2026-11-01使用分から</x:v>
      </x:c>
      <x:c r="F23" s="16" t="str">
        <x:v>一般家庭。沖縄以外は最大需要容量6kVA未満</x:v>
      </x:c>
      <x:c r="G23" s="16" t="str">
        <x:v>fixed</x:v>
      </x:c>
      <x:c r="H23" s="16" t="str">
        <x:v>{"type":"fixed","base":767.82}</x:v>
      </x:c>
      <x:c r="I23" s="16" t="str">
        <x:v>規制料金の上限あり</x:v>
      </x:c>
      <x:c r="J23" s="16" t="str"/>
      <x:c r="K23" s="16" t="str">
        <x:v>https://www.okiden.co.jp/shared/pdf/service/rate/condition-1.pdf</x:v>
      </x:c>
    </x:row>
    <x:row r="24" ht="65" customHeight="1">
      <x:c r="A24" s="16" t="str">
        <x:v>hr-meter-current</x:v>
      </x:c>
      <x:c r="B24" s="16" t="str">
        <x:v>北陸</x:v>
      </x:c>
      <x:c r="C24" s="16" t="str">
        <x:v>従量電灯B</x:v>
      </x:c>
      <x:c r="D24" s="16" t="str">
        <x:v>both</x:v>
      </x:c>
      <x:c r="E24" s="16" t="str">
        <x:v>確認時現行。11月改定なしとの断定ではない</x:v>
      </x:c>
      <x:c r="F24" s="16" t="str">
        <x:v>一般家庭</x:v>
      </x:c>
      <x:c r="G24" s="16" t="str">
        <x:v>amp</x:v>
      </x:c>
      <x:c r="H24" s="16" t="str">
        <x:v>{"type":"amp","rate":302.5}</x:v>
      </x:c>
      <x:c r="I24" s="16" t="str">
        <x:v>規制料金の上限あり</x:v>
      </x:c>
      <x:c r="J24" s="16" t="str"/>
      <x:c r="K24" s="16" t="str">
        <x:v>https://www.rikuden.co.jp/ryokin/minsei.html</x:v>
      </x:c>
    </x:row>
    <x:row r="25" ht="65" customHeight="1">
      <x:c r="A25" s="16" t="str">
        <x:v>hk-smart-current</x:v>
      </x:c>
      <x:c r="B25" s="16" t="str">
        <x:v>北海道</x:v>
      </x:c>
      <x:c r="C25" s="16" t="str">
        <x:v>エネとくスマート</x:v>
      </x:c>
      <x:c r="D25" s="16" t="str">
        <x:v>current</x:v>
      </x:c>
      <x:c r="E25" s="16" t="str">
        <x:v>2026-10-01確認の現行単価</x:v>
      </x:c>
      <x:c r="F25" s="16" t="str">
        <x:v>所定のヒートポンプ給湯・暖房等の設備条件。EVだけでは不可</x:v>
      </x:c>
      <x:c r="G25" s="16" t="str">
        <x:v>kw</x:v>
      </x:c>
      <x:c r="H25" s="16" t="str">
        <x:v>{"type":"kw","rate":486.2}</x:v>
      </x:c>
      <x:c r="I25" s="16" t="str">
        <x:v>なし（自由料金）</x:v>
      </x:c>
      <x:c r="J25" s="16" t="str">
        <x:v>夜間22〜8時、日祝等は終日夜間。土曜は原則平日</x:v>
      </x:c>
      <x:c r="K25" s="16" t="str">
        <x:v>https://www.hepco.co.jp/home/price/ratemenu/enetoku_smart.html</x:v>
      </x:c>
    </x:row>
    <x:row r="26" ht="65" customHeight="1">
      <x:c r="A26" s="16" t="str">
        <x:v>hk-smart-revised</x:v>
      </x:c>
      <x:c r="B26" s="16" t="str">
        <x:v>北海道</x:v>
      </x:c>
      <x:c r="C26" s="16" t="str">
        <x:v>エネとくスマート</x:v>
      </x:c>
      <x:c r="D26" s="16" t="str">
        <x:v>revised</x:v>
      </x:c>
      <x:c r="E26" s="16" t="str">
        <x:v>2026-11-01使用分から</x:v>
      </x:c>
      <x:c r="F26" s="16" t="str">
        <x:v>所定のヒートポンプ給湯・暖房等の設備条件。EVだけでは不可</x:v>
      </x:c>
      <x:c r="G26" s="16" t="str">
        <x:v>kw</x:v>
      </x:c>
      <x:c r="H26" s="16" t="str">
        <x:v>{"type":"kw","rate":676.6}</x:v>
      </x:c>
      <x:c r="I26" s="16" t="str">
        <x:v>なし（自由料金）</x:v>
      </x:c>
      <x:c r="J26" s="16" t="str">
        <x:v>夜間22〜8時、日祝等は終日夜間。土曜は原則平日</x:v>
      </x:c>
      <x:c r="K26" s="16" t="str">
        <x:v>https://www.hepco.co.jp/home/price/ratemenu/enetoku_smart.html</x:v>
      </x:c>
    </x:row>
    <x:row r="27" ht="65" customHeight="1">
      <x:c r="A27" s="16" t="str">
        <x:v>hk-flat-current</x:v>
      </x:c>
      <x:c r="B27" s="16" t="str">
        <x:v>北海道</x:v>
      </x:c>
      <x:c r="C27" s="16" t="str">
        <x:v>エネとくスマートlifeプラン</x:v>
      </x:c>
      <x:c r="D27" s="16" t="str">
        <x:v>current</x:v>
      </x:c>
      <x:c r="E27" s="16" t="str">
        <x:v>2026-10-01確認の現行単価</x:v>
      </x:c>
      <x:c r="F27" s="16" t="str">
        <x:v>指定の電化設備条件。詳細は公式で確認</x:v>
      </x:c>
      <x:c r="G27" s="16" t="str">
        <x:v>kw</x:v>
      </x:c>
      <x:c r="H27" s="16" t="str">
        <x:v>{"type":"kw","rate":689.7}</x:v>
      </x:c>
      <x:c r="I27" s="16" t="str">
        <x:v>なし（自由料金）</x:v>
      </x:c>
      <x:c r="J27" s="16" t="str">
        <x:v>時間帯同一。基本料金は実量契約kW</x:v>
      </x:c>
      <x:c r="K27" s="16" t="str">
        <x:v>https://www.hepco.co.jp/home/price/ratemenu/enetoku_smartlife.html</x:v>
      </x:c>
    </x:row>
    <x:row r="28" ht="65" customHeight="1">
      <x:c r="A28" s="16" t="str">
        <x:v>hk-flat-revised</x:v>
      </x:c>
      <x:c r="B28" s="16" t="str">
        <x:v>北海道</x:v>
      </x:c>
      <x:c r="C28" s="16" t="str">
        <x:v>エネとくスマートlifeプラン</x:v>
      </x:c>
      <x:c r="D28" s="16" t="str">
        <x:v>revised</x:v>
      </x:c>
      <x:c r="E28" s="16" t="str">
        <x:v>2026-11-01使用分から</x:v>
      </x:c>
      <x:c r="F28" s="16" t="str">
        <x:v>指定の電化設備条件。詳細は公式で確認</x:v>
      </x:c>
      <x:c r="G28" s="16" t="str">
        <x:v>kw</x:v>
      </x:c>
      <x:c r="H28" s="16" t="str">
        <x:v>{"type":"kw","rate":880.1}</x:v>
      </x:c>
      <x:c r="I28" s="16" t="str">
        <x:v>なし（自由料金）</x:v>
      </x:c>
      <x:c r="J28" s="16" t="str">
        <x:v>時間帯同一。基本料金は実量契約kW</x:v>
      </x:c>
      <x:c r="K28" s="16" t="str">
        <x:v>https://www.hepco.co.jp/home/price/ratemenu/enetoku_smartlife.html</x:v>
      </x:c>
    </x:row>
    <x:row r="29" ht="65" customHeight="1">
      <x:c r="A29" s="16" t="str">
        <x:v>th-night8-current</x:v>
      </x:c>
      <x:c r="B29" s="16" t="str">
        <x:v>東北</x:v>
      </x:c>
      <x:c r="C29" s="16" t="str">
        <x:v>よりそう＋ナイト8</x:v>
      </x:c>
      <x:c r="D29" s="16" t="str">
        <x:v>current</x:v>
      </x:c>
      <x:c r="E29" s="16" t="str">
        <x:v>2026-10-01確認の現行単価</x:v>
      </x:c>
      <x:c r="F29" s="16" t="str">
        <x:v>夜間への負荷移行。ツールは主開閉器契約を比較</x:v>
      </x:c>
      <x:c r="G29" s="16" t="str">
        <x:v>tohoku</x:v>
      </x:c>
      <x:c r="H29" s="16" t="str">
        <x:v>{"type":"tohoku","base6":1667.6,"base10":2376,"excess":369.6}</x:v>
      </x:c>
      <x:c r="I29" s="16" t="str">
        <x:v>なし（自由料金）</x:v>
      </x:c>
      <x:c r="J29" s="16" t="str">
        <x:v>実量契約の基本料金は別単価。契約方式を確認</x:v>
      </x:c>
      <x:c r="K29" s="16" t="str">
        <x:v>https://www.tohoku-epco.co.jp/n_pdf/1248862_2-low_price.pdf</x:v>
      </x:c>
    </x:row>
    <x:row r="30" ht="65" customHeight="1">
      <x:c r="A30" s="16" t="str">
        <x:v>th-night8-revised</x:v>
      </x:c>
      <x:c r="B30" s="16" t="str">
        <x:v>東北</x:v>
      </x:c>
      <x:c r="C30" s="16" t="str">
        <x:v>よりそう＋ナイト8</x:v>
      </x:c>
      <x:c r="D30" s="16" t="str">
        <x:v>revised</x:v>
      </x:c>
      <x:c r="E30" s="16" t="str">
        <x:v>2026-11-01使用分から</x:v>
      </x:c>
      <x:c r="F30" s="16" t="str">
        <x:v>夜間への負荷移行。ツールは主開閉器契約を比較</x:v>
      </x:c>
      <x:c r="G30" s="16" t="str">
        <x:v>tohoku</x:v>
      </x:c>
      <x:c r="H30" s="16" t="str">
        <x:v>{"type":"tohoku","base6":1914.26,"base10":2787.1,"excess":410.71}</x:v>
      </x:c>
      <x:c r="I30" s="16" t="str">
        <x:v>なし（自由料金）</x:v>
      </x:c>
      <x:c r="J30" s="16" t="str">
        <x:v>実量契約の基本料金は別単価。契約方式を確認</x:v>
      </x:c>
      <x:c r="K30" s="16" t="str">
        <x:v>https://www.tohoku-epco.co.jp/n_pdf/1248862_2-low_price.pdf</x:v>
      </x:c>
    </x:row>
    <x:row r="31" ht="65" customHeight="1">
      <x:c r="A31" s="16" t="str">
        <x:v>th-night10-current</x:v>
      </x:c>
      <x:c r="B31" s="16" t="str">
        <x:v>東北</x:v>
      </x:c>
      <x:c r="C31" s="16" t="str">
        <x:v>よりそう＋ナイト10</x:v>
      </x:c>
      <x:c r="D31" s="16" t="str">
        <x:v>current</x:v>
      </x:c>
      <x:c r="E31" s="16" t="str">
        <x:v>2026-10-01確認の現行単価</x:v>
      </x:c>
      <x:c r="F31" s="16" t="str">
        <x:v>夜間への負荷移行。ツールは主開閉器契約を比較</x:v>
      </x:c>
      <x:c r="G31" s="16" t="str">
        <x:v>tohoku</x:v>
      </x:c>
      <x:c r="H31" s="16" t="str">
        <x:v>{"type":"tohoku","base6":1667.6,"base10":2376,"excess":369.6}</x:v>
      </x:c>
      <x:c r="I31" s="16" t="str">
        <x:v>なし（自由料金）</x:v>
      </x:c>
      <x:c r="J31" s="16" t="str">
        <x:v>実量契約の基本料金は別単価。契約方式を確認</x:v>
      </x:c>
      <x:c r="K31" s="16" t="str">
        <x:v>https://www.tohoku-epco.co.jp/n_pdf/1248862_2-low_price.pdf</x:v>
      </x:c>
    </x:row>
    <x:row r="32" ht="65" customHeight="1">
      <x:c r="A32" s="16" t="str">
        <x:v>th-night10-revised</x:v>
      </x:c>
      <x:c r="B32" s="16" t="str">
        <x:v>東北</x:v>
      </x:c>
      <x:c r="C32" s="16" t="str">
        <x:v>よりそう＋ナイト10</x:v>
      </x:c>
      <x:c r="D32" s="16" t="str">
        <x:v>revised</x:v>
      </x:c>
      <x:c r="E32" s="16" t="str">
        <x:v>2026-11-01使用分から</x:v>
      </x:c>
      <x:c r="F32" s="16" t="str">
        <x:v>夜間への負荷移行。ツールは主開閉器契約を比較</x:v>
      </x:c>
      <x:c r="G32" s="16" t="str">
        <x:v>tohoku</x:v>
      </x:c>
      <x:c r="H32" s="16" t="str">
        <x:v>{"type":"tohoku","base6":1914.26,"base10":2787.1,"excess":410.71}</x:v>
      </x:c>
      <x:c r="I32" s="16" t="str">
        <x:v>なし（自由料金）</x:v>
      </x:c>
      <x:c r="J32" s="16" t="str">
        <x:v>実量契約の基本料金は別単価。契約方式を確認</x:v>
      </x:c>
      <x:c r="K32" s="16" t="str">
        <x:v>https://www.tohoku-epco.co.jp/n_pdf/1248862_2-low_price.pdf</x:v>
      </x:c>
    </x:row>
    <x:row r="33" ht="65" customHeight="1">
      <x:c r="A33" s="16" t="str">
        <x:v>th-night12-current</x:v>
      </x:c>
      <x:c r="B33" s="16" t="str">
        <x:v>東北</x:v>
      </x:c>
      <x:c r="C33" s="16" t="str">
        <x:v>よりそう＋ナイト12</x:v>
      </x:c>
      <x:c r="D33" s="16" t="str">
        <x:v>current</x:v>
      </x:c>
      <x:c r="E33" s="16" t="str">
        <x:v>2026-10-01確認の現行単価</x:v>
      </x:c>
      <x:c r="F33" s="16" t="str">
        <x:v>夜間への負荷移行。ツールは主開閉器契約を比較</x:v>
      </x:c>
      <x:c r="G33" s="16" t="str">
        <x:v>tohoku</x:v>
      </x:c>
      <x:c r="H33" s="16" t="str">
        <x:v>{"type":"tohoku","base6":1667.6,"base10":2376,"excess":369.6}</x:v>
      </x:c>
      <x:c r="I33" s="16" t="str">
        <x:v>なし（自由料金）</x:v>
      </x:c>
      <x:c r="J33" s="16" t="str">
        <x:v>実量契約の基本料金は別単価。契約方式を確認</x:v>
      </x:c>
      <x:c r="K33" s="16" t="str">
        <x:v>https://www.tohoku-epco.co.jp/n_pdf/1248862_2-low_price.pdf</x:v>
      </x:c>
    </x:row>
    <x:row r="34" ht="65" customHeight="1">
      <x:c r="A34" s="16" t="str">
        <x:v>th-night12-revised</x:v>
      </x:c>
      <x:c r="B34" s="16" t="str">
        <x:v>東北</x:v>
      </x:c>
      <x:c r="C34" s="16" t="str">
        <x:v>よりそう＋ナイト12</x:v>
      </x:c>
      <x:c r="D34" s="16" t="str">
        <x:v>revised</x:v>
      </x:c>
      <x:c r="E34" s="16" t="str">
        <x:v>2026-11-01使用分から</x:v>
      </x:c>
      <x:c r="F34" s="16" t="str">
        <x:v>夜間への負荷移行。ツールは主開閉器契約を比較</x:v>
      </x:c>
      <x:c r="G34" s="16" t="str">
        <x:v>tohoku</x:v>
      </x:c>
      <x:c r="H34" s="16" t="str">
        <x:v>{"type":"tohoku","base6":1914.26,"base10":2787.1,"excess":410.71}</x:v>
      </x:c>
      <x:c r="I34" s="16" t="str">
        <x:v>なし（自由料金）</x:v>
      </x:c>
      <x:c r="J34" s="16" t="str">
        <x:v>実量契約の基本料金は別単価。契約方式を確認</x:v>
      </x:c>
      <x:c r="K34" s="16" t="str">
        <x:v>https://www.tohoku-epco.co.jp/n_pdf/1248862_2-low_price.pdf</x:v>
      </x:c>
    </x:row>
    <x:row r="35" ht="65" customHeight="1">
      <x:c r="A35" s="16" t="str">
        <x:v>tk-smart-current</x:v>
      </x:c>
      <x:c r="B35" s="16" t="str">
        <x:v>東京</x:v>
      </x:c>
      <x:c r="C35" s="16" t="str">
        <x:v>スマートライフS</x:v>
      </x:c>
      <x:c r="D35" s="16" t="str">
        <x:v>current</x:v>
      </x:c>
      <x:c r="E35" s="16" t="str">
        <x:v>2026-10-01確認の現行単価</x:v>
      </x:c>
      <x:c r="F35" s="16" t="str">
        <x:v>1kVA以上の対象蓄熱機器等。EV充電器のみでは加入条件を満たさない</x:v>
      </x:c>
      <x:c r="G35" s="16" t="str">
        <x:v>amp</x:v>
      </x:c>
      <x:c r="H35" s="16" t="str">
        <x:v>{"type":"amp","rate":311.75}</x:v>
      </x:c>
      <x:c r="I35" s="16" t="str">
        <x:v>なし（自由料金）</x:v>
      </x:c>
      <x:c r="J35" s="16" t="str">
        <x:v>夜間1〜6時。Sは10〜60A、Lは別契約区分</x:v>
      </x:c>
      <x:c r="K35" s="16" t="str">
        <x:v>https://www.tepco.co.jp/ep/private/plan/agreement/pdf/20261101kantou_k008.pdf</x:v>
      </x:c>
    </x:row>
    <x:row r="36" ht="65" customHeight="1">
      <x:c r="A36" s="16" t="str">
        <x:v>tk-smart-revised</x:v>
      </x:c>
      <x:c r="B36" s="16" t="str">
        <x:v>東京</x:v>
      </x:c>
      <x:c r="C36" s="16" t="str">
        <x:v>スマートライフS</x:v>
      </x:c>
      <x:c r="D36" s="16" t="str">
        <x:v>revised</x:v>
      </x:c>
      <x:c r="E36" s="16" t="str">
        <x:v>2026-11-01使用分から</x:v>
      </x:c>
      <x:c r="F36" s="16" t="str">
        <x:v>1kVA以上の対象蓄熱機器等。EV充電器のみでは加入条件を満たさない</x:v>
      </x:c>
      <x:c r="G36" s="16" t="str">
        <x:v>amp</x:v>
      </x:c>
      <x:c r="H36" s="16" t="str">
        <x:v>{"type":"amp","rate":392.06}</x:v>
      </x:c>
      <x:c r="I36" s="16" t="str">
        <x:v>なし（自由料金）</x:v>
      </x:c>
      <x:c r="J36" s="16" t="str">
        <x:v>夜間1〜6時。Sは10〜60A、Lは別契約区分</x:v>
      </x:c>
      <x:c r="K36" s="16" t="str">
        <x:v>https://www.tepco.co.jp/ep/private/plan/agreement/pdf/20261101kantou_k008.pdf</x:v>
      </x:c>
    </x:row>
    <x:row r="37" ht="65" customHeight="1">
      <x:c r="A37" s="16" t="str">
        <x:v>tk-denka-revised</x:v>
      </x:c>
      <x:c r="B37" s="16" t="str">
        <x:v>東京</x:v>
      </x:c>
      <x:c r="C37" s="16" t="str">
        <x:v>電化プラスS</x:v>
      </x:c>
      <x:c r="D37" s="16" t="str">
        <x:v>revised</x:v>
      </x:c>
      <x:c r="E37" s="16" t="str">
        <x:v>2026-11-01使用分から</x:v>
      </x:c>
      <x:c r="F37" s="16" t="str">
        <x:v>所定の蓄熱式機器1kVA以上、またはEV/PHEV充電設備</x:v>
      </x:c>
      <x:c r="G37" s="16" t="str">
        <x:v>amp</x:v>
      </x:c>
      <x:c r="H37" s="16" t="str">
        <x:v>{"type":"amp","rate":506.06}</x:v>
      </x:c>
      <x:c r="I37" s="16" t="str">
        <x:v>なし（自由料金）</x:v>
      </x:c>
      <x:c r="J37" s="16" t="str">
        <x:v>11/1開始。9/29電話受付、10/14Web受付予定。Sは10〜60A</x:v>
      </x:c>
      <x:c r="K37" s="16" t="str">
        <x:v>https://www.tepco.co.jp/ep/private/plan/agreement/pdf/20261101kantou_k011.pdf</x:v>
      </x:c>
    </x:row>
    <x:row r="38" ht="65" customHeight="1">
      <x:c r="A38" s="16" t="str">
        <x:v>cb-smart22-current</x:v>
      </x:c>
      <x:c r="B38" s="16" t="str">
        <x:v>中部</x:v>
      </x:c>
      <x:c r="C38" s="16" t="str">
        <x:v>スマートライフプラン（標準）</x:v>
      </x:c>
      <x:c r="D38" s="16" t="str">
        <x:v>current</x:v>
      </x:c>
      <x:c r="E38" s="16" t="str">
        <x:v>2026-10-01確認の現行単価</x:v>
      </x:c>
      <x:c r="F38" s="16" t="str">
        <x:v>一般家庭・契約条件に同意。原則1年間</x:v>
      </x:c>
      <x:c r="G38" s="16" t="str">
        <x:v>block</x:v>
      </x:c>
      <x:c r="H38" s="16" t="str">
        <x:v>{"type":"block","base":1838.44,"excess":321.14,"threshold":10,"unit":"kVA"}</x:v>
      </x:c>
      <x:c r="I38" s="16" t="str">
        <x:v>なし（自由料金）</x:v>
      </x:c>
      <x:c r="J38" s="16" t="str"/>
      <x:c r="K38" s="16" t="str">
        <x:v>https://miraiz.chuden.co.jp/home/electric/menu/basic/smart/</x:v>
      </x:c>
    </x:row>
    <x:row r="39" ht="65" customHeight="1">
      <x:c r="A39" s="16" t="str">
        <x:v>cb-smart22-revised</x:v>
      </x:c>
      <x:c r="B39" s="16" t="str">
        <x:v>中部</x:v>
      </x:c>
      <x:c r="C39" s="16" t="str">
        <x:v>スマートライフプラン（標準）</x:v>
      </x:c>
      <x:c r="D39" s="16" t="str">
        <x:v>revised</x:v>
      </x:c>
      <x:c r="E39" s="16" t="str">
        <x:v>2026-11-01使用分から</x:v>
      </x:c>
      <x:c r="F39" s="16" t="str">
        <x:v>一般家庭・契約条件に同意。原則1年間</x:v>
      </x:c>
      <x:c r="G39" s="16" t="str">
        <x:v>block</x:v>
      </x:c>
      <x:c r="H39" s="16" t="str">
        <x:v>{"type":"block","base":3106.24,"excess":447.92,"threshold":10,"unit":"kVA"}</x:v>
      </x:c>
      <x:c r="I39" s="16" t="str">
        <x:v>なし（自由料金）</x:v>
      </x:c>
      <x:c r="J39" s="16" t="str"/>
      <x:c r="K39" s="16" t="str">
        <x:v>https://miraiz.chuden.co.jp/home/electric/menu/basic/smart/</x:v>
      </x:c>
    </x:row>
    <x:row r="40" ht="65" customHeight="1">
      <x:c r="A40" s="16" t="str">
        <x:v>cb-smart23-current</x:v>
      </x:c>
      <x:c r="B40" s="16" t="str">
        <x:v>中部</x:v>
      </x:c>
      <x:c r="C40" s="16" t="str">
        <x:v>スマートライフプラン（朝とく）</x:v>
      </x:c>
      <x:c r="D40" s="16" t="str">
        <x:v>current</x:v>
      </x:c>
      <x:c r="E40" s="16" t="str">
        <x:v>2026-10-01確認の現行単価</x:v>
      </x:c>
      <x:c r="F40" s="16" t="str">
        <x:v>一般家庭・契約条件に同意。原則1年間</x:v>
      </x:c>
      <x:c r="G40" s="16" t="str">
        <x:v>block</x:v>
      </x:c>
      <x:c r="H40" s="16" t="str">
        <x:v>{"type":"block","base":1838.44,"excess":321.14,"threshold":10,"unit":"kVA"}</x:v>
      </x:c>
      <x:c r="I40" s="16" t="str">
        <x:v>なし（自由料金）</x:v>
      </x:c>
      <x:c r="J40" s="16" t="str"/>
      <x:c r="K40" s="16" t="str">
        <x:v>https://miraiz.chuden.co.jp/home/electric/menu/basic/smart/</x:v>
      </x:c>
    </x:row>
    <x:row r="41" ht="65" customHeight="1">
      <x:c r="A41" s="16" t="str">
        <x:v>cb-smart23-revised</x:v>
      </x:c>
      <x:c r="B41" s="16" t="str">
        <x:v>中部</x:v>
      </x:c>
      <x:c r="C41" s="16" t="str">
        <x:v>スマートライフプラン（朝とく）</x:v>
      </x:c>
      <x:c r="D41" s="16" t="str">
        <x:v>revised</x:v>
      </x:c>
      <x:c r="E41" s="16" t="str">
        <x:v>2026-11-01使用分から</x:v>
      </x:c>
      <x:c r="F41" s="16" t="str">
        <x:v>一般家庭・契約条件に同意。原則1年間</x:v>
      </x:c>
      <x:c r="G41" s="16" t="str">
        <x:v>block</x:v>
      </x:c>
      <x:c r="H41" s="16" t="str">
        <x:v>{"type":"block","base":3106.24,"excess":447.92,"threshold":10,"unit":"kVA"}</x:v>
      </x:c>
      <x:c r="I41" s="16" t="str">
        <x:v>なし（自由料金）</x:v>
      </x:c>
      <x:c r="J41" s="16" t="str"/>
      <x:c r="K41" s="16" t="str">
        <x:v>https://miraiz.chuden.co.jp/home/electric/menu/basic/smart/</x:v>
      </x:c>
    </x:row>
    <x:row r="42" ht="65" customHeight="1">
      <x:c r="A42" s="16" t="str">
        <x:v>cb-smart21-current</x:v>
      </x:c>
      <x:c r="B42" s="16" t="str">
        <x:v>中部</x:v>
      </x:c>
      <x:c r="C42" s="16" t="str">
        <x:v>スマートライフプラン（夜とく）</x:v>
      </x:c>
      <x:c r="D42" s="16" t="str">
        <x:v>current</x:v>
      </x:c>
      <x:c r="E42" s="16" t="str">
        <x:v>2026-10-01確認の現行単価</x:v>
      </x:c>
      <x:c r="F42" s="16" t="str">
        <x:v>一般家庭・契約条件に同意。原則1年間</x:v>
      </x:c>
      <x:c r="G42" s="16" t="str">
        <x:v>block</x:v>
      </x:c>
      <x:c r="H42" s="16" t="str">
        <x:v>{"type":"block","base":1838.44,"excess":321.14,"threshold":10,"unit":"kVA"}</x:v>
      </x:c>
      <x:c r="I42" s="16" t="str">
        <x:v>なし（自由料金）</x:v>
      </x:c>
      <x:c r="J42" s="16" t="str"/>
      <x:c r="K42" s="16" t="str">
        <x:v>https://miraiz.chuden.co.jp/home/electric/menu/basic/smart/</x:v>
      </x:c>
    </x:row>
    <x:row r="43" ht="65" customHeight="1">
      <x:c r="A43" s="16" t="str">
        <x:v>cb-smart21-revised</x:v>
      </x:c>
      <x:c r="B43" s="16" t="str">
        <x:v>中部</x:v>
      </x:c>
      <x:c r="C43" s="16" t="str">
        <x:v>スマートライフプラン（夜とく）</x:v>
      </x:c>
      <x:c r="D43" s="16" t="str">
        <x:v>revised</x:v>
      </x:c>
      <x:c r="E43" s="16" t="str">
        <x:v>2026-11-01使用分から</x:v>
      </x:c>
      <x:c r="F43" s="16" t="str">
        <x:v>一般家庭・契約条件に同意。原則1年間</x:v>
      </x:c>
      <x:c r="G43" s="16" t="str">
        <x:v>block</x:v>
      </x:c>
      <x:c r="H43" s="16" t="str">
        <x:v>{"type":"block","base":3106.24,"excess":447.92,"threshold":10,"unit":"kVA"}</x:v>
      </x:c>
      <x:c r="I43" s="16" t="str">
        <x:v>なし（自由料金）</x:v>
      </x:c>
      <x:c r="J43" s="16" t="str"/>
      <x:c r="K43" s="16" t="str">
        <x:v>https://miraiz.chuden.co.jp/home/electric/menu/basic/smart/</x:v>
      </x:c>
    </x:row>
    <x:row r="44" ht="65" customHeight="1">
      <x:c r="A44" s="16" t="str">
        <x:v>cb-day-current</x:v>
      </x:c>
      <x:c r="B44" s="16" t="str">
        <x:v>中部</x:v>
      </x:c>
      <x:c r="C44" s="16" t="str">
        <x:v>昼とくプラン</x:v>
      </x:c>
      <x:c r="D44" s="16" t="str">
        <x:v>current</x:v>
      </x:c>
      <x:c r="E44" s="16" t="str">
        <x:v>2026-10-01確認の現行単価</x:v>
      </x:c>
      <x:c r="F44" s="16" t="str">
        <x:v>対象の昼間沸上げ給湯器・蓄電池・EV等で昼間へ負荷移行</x:v>
      </x:c>
      <x:c r="G44" s="16" t="str">
        <x:v>block</x:v>
      </x:c>
      <x:c r="H44" s="16" t="str">
        <x:v>{"type":"block","base":1838.44,"excess":321.14,"threshold":10,"unit":"kVA"}</x:v>
      </x:c>
      <x:c r="I44" s="16" t="str">
        <x:v>なし（自由料金）</x:v>
      </x:c>
      <x:c r="J44" s="16" t="str">
        <x:v>デイ10〜17時、夜22〜8時。夏冬休日は昼割安帯なし</x:v>
      </x:c>
      <x:c r="K44" s="16" t="str">
        <x:v>https://miraiz.chuden.co.jp/files/01/guideline/yakkan_hirutoku_20261101.pdf</x:v>
      </x:c>
    </x:row>
    <x:row r="45" ht="65" customHeight="1">
      <x:c r="A45" s="16" t="str">
        <x:v>cb-day-revised</x:v>
      </x:c>
      <x:c r="B45" s="16" t="str">
        <x:v>中部</x:v>
      </x:c>
      <x:c r="C45" s="16" t="str">
        <x:v>昼とくプラン</x:v>
      </x:c>
      <x:c r="D45" s="16" t="str">
        <x:v>revised</x:v>
      </x:c>
      <x:c r="E45" s="16" t="str">
        <x:v>2026-11-01使用分から</x:v>
      </x:c>
      <x:c r="F45" s="16" t="str">
        <x:v>対象の昼間沸上げ給湯器・蓄電池・EV等で昼間へ負荷移行</x:v>
      </x:c>
      <x:c r="G45" s="16" t="str">
        <x:v>block</x:v>
      </x:c>
      <x:c r="H45" s="16" t="str">
        <x:v>{"type":"block","base":3106.24,"excess":447.92,"threshold":10,"unit":"kVA"}</x:v>
      </x:c>
      <x:c r="I45" s="16" t="str">
        <x:v>なし（自由料金）</x:v>
      </x:c>
      <x:c r="J45" s="16" t="str">
        <x:v>デイ10〜17時、夜22〜8時。夏冬休日は昼割安帯なし</x:v>
      </x:c>
      <x:c r="K45" s="16" t="str">
        <x:v>https://miraiz.chuden.co.jp/files/01/guideline/yakkan_hirutoku_20261101.pdf</x:v>
      </x:c>
    </x:row>
    <x:row r="46" ht="65" customHeight="1">
      <x:c r="A46" s="16" t="str">
        <x:v>hr-night-current</x:v>
      </x:c>
      <x:c r="B46" s="16" t="str">
        <x:v>北陸</x:v>
      </x:c>
      <x:c r="C46" s="16" t="str">
        <x:v>くつろぎナイト12</x:v>
      </x:c>
      <x:c r="D46" s="16" t="str">
        <x:v>both</x:v>
      </x:c>
      <x:c r="E46" s="16" t="str">
        <x:v>2026-10-01確認の現行単価</x:v>
      </x:c>
      <x:c r="F46" s="16" t="str">
        <x:v>原則として対象ヒートポンプ式給湯器等</x:v>
      </x:c>
      <x:c r="G46" s="16" t="str">
        <x:v>block</x:v>
      </x:c>
      <x:c r="H46" s="16" t="str">
        <x:v>{"type":"block","base":2255,"excess":302.5,"threshold":10,"unit":"kVA"}</x:v>
      </x:c>
      <x:c r="I46" s="16" t="str">
        <x:v>なし（自由料金）</x:v>
      </x:c>
      <x:c r="J46" s="16" t="str">
        <x:v>夜20〜8時</x:v>
      </x:c>
      <x:c r="K46" s="16" t="str">
        <x:v>https://www.rikuden.co.jp/ryokin/minsei.html</x:v>
      </x:c>
    </x:row>
    <x:row r="47" ht="65" customHeight="1">
      <x:c r="A47" s="16" t="str">
        <x:v>kn-hapie-current</x:v>
      </x:c>
      <x:c r="B47" s="16" t="str">
        <x:v>関西</x:v>
      </x:c>
      <x:c r="C47" s="16" t="str">
        <x:v>はぴeタイムR</x:v>
      </x:c>
      <x:c r="D47" s="16" t="str">
        <x:v>current</x:v>
      </x:c>
      <x:c r="E47" s="16" t="str">
        <x:v>2026-10-01確認の現行単価</x:v>
      </x:c>
      <x:c r="F47" s="16" t="str">
        <x:v>所定の電気式給湯設備等。EV充電器のみは不可</x:v>
      </x:c>
      <x:c r="G47" s="16" t="str">
        <x:v>block</x:v>
      </x:c>
      <x:c r="H47" s="16" t="str">
        <x:v>{"type":"block","base":2409.4,"excess":416.94,"threshold":10,"unit":"kW"}</x:v>
      </x:c>
      <x:c r="I47" s="16" t="str">
        <x:v>なし（自由料金）</x:v>
      </x:c>
      <x:c r="J47" s="16" t="str">
        <x:v>夜23〜7時。IH等条件で基本＋電力量5%割引</x:v>
      </x:c>
      <x:c r="K47" s="16" t="str">
        <x:v>https://kepco.jp/~/media/Files/KepcoJp/Customer/ryokin/contract/pdf/denkikyoukyu/202611/hapie-r.ashx</x:v>
      </x:c>
    </x:row>
    <x:row r="48" ht="65" customHeight="1">
      <x:c r="A48" s="16" t="str">
        <x:v>kn-hapie-revised</x:v>
      </x:c>
      <x:c r="B48" s="16" t="str">
        <x:v>関西</x:v>
      </x:c>
      <x:c r="C48" s="16" t="str">
        <x:v>はぴeタイムR</x:v>
      </x:c>
      <x:c r="D48" s="16" t="str">
        <x:v>revised</x:v>
      </x:c>
      <x:c r="E48" s="16" t="str">
        <x:v>2026-11-01使用分から</x:v>
      </x:c>
      <x:c r="F48" s="16" t="str">
        <x:v>所定の電気式給湯設備等。EV充電器のみは不可</x:v>
      </x:c>
      <x:c r="G48" s="16" t="str">
        <x:v>block</x:v>
      </x:c>
      <x:c r="H48" s="16" t="str">
        <x:v>{"type":"block","base":2842.84,"excess":467.55,"threshold":10,"unit":"kW"}</x:v>
      </x:c>
      <x:c r="I48" s="16" t="str">
        <x:v>なし（自由料金）</x:v>
      </x:c>
      <x:c r="J48" s="16" t="str">
        <x:v>夜23〜7時。IH等条件で基本＋電力量5%割引</x:v>
      </x:c>
      <x:c r="K48" s="16" t="str">
        <x:v>https://kepco.jp/~/media/Files/KepcoJp/Customer/ryokin/contract/pdf/denkikyoukyu/202611/hapie-r.ashx</x:v>
      </x:c>
    </x:row>
    <x:row r="49" ht="65" customHeight="1">
      <x:c r="A49" s="16" t="str">
        <x:v>cg-night-current</x:v>
      </x:c>
      <x:c r="B49" s="16" t="str">
        <x:v>中国</x:v>
      </x:c>
      <x:c r="C49" s="16" t="str">
        <x:v>ナイトホリデーコース</x:v>
      </x:c>
      <x:c r="D49" s="16" t="str">
        <x:v>current</x:v>
      </x:c>
      <x:c r="E49" s="16" t="str">
        <x:v>2026-10-01確認の現行単価</x:v>
      </x:c>
      <x:c r="F49" s="16" t="str">
        <x:v>最大需要容量6kVA未満・夜休日へ負荷移行</x:v>
      </x:c>
      <x:c r="G49" s="16" t="str">
        <x:v>fixed</x:v>
      </x:c>
      <x:c r="H49" s="16" t="str">
        <x:v>{"type":"fixed","base":0}</x:v>
      </x:c>
      <x:c r="I49" s="16" t="str">
        <x:v>なし（自由料金）</x:v>
      </x:c>
      <x:c r="J49" s="16" t="str">
        <x:v>基本料金0だが最低月額あり。夜21〜9時／休日終日</x:v>
      </x:c>
      <x:c r="K49" s="16" t="str">
        <x:v>https://www.energia-support.com/pricemenu/night.html</x:v>
      </x:c>
    </x:row>
    <x:row r="50" ht="65" customHeight="1">
      <x:c r="A50" s="16" t="str">
        <x:v>cg-night-revised</x:v>
      </x:c>
      <x:c r="B50" s="16" t="str">
        <x:v>中国</x:v>
      </x:c>
      <x:c r="C50" s="16" t="str">
        <x:v>ナイトホリデーコース</x:v>
      </x:c>
      <x:c r="D50" s="16" t="str">
        <x:v>revised</x:v>
      </x:c>
      <x:c r="E50" s="16" t="str">
        <x:v>2026-11-01使用分から</x:v>
      </x:c>
      <x:c r="F50" s="16" t="str">
        <x:v>最大需要容量6kVA未満・夜休日へ負荷移行</x:v>
      </x:c>
      <x:c r="G50" s="16" t="str">
        <x:v>fixed</x:v>
      </x:c>
      <x:c r="H50" s="16" t="str">
        <x:v>{"type":"fixed","base":0}</x:v>
      </x:c>
      <x:c r="I50" s="16" t="str">
        <x:v>なし（自由料金）</x:v>
      </x:c>
      <x:c r="J50" s="16" t="str">
        <x:v>基本料金0だが最低月額あり。夜21〜9時／休日終日</x:v>
      </x:c>
      <x:c r="K50" s="16" t="str">
        <x:v>https://www.energia-support.com/pricemenu/night.html</x:v>
      </x:c>
    </x:row>
    <x:row r="51" ht="65" customHeight="1">
      <x:c r="A51" s="16" t="str">
        <x:v>cg-style-current</x:v>
      </x:c>
      <x:c r="B51" s="16" t="str">
        <x:v>中国</x:v>
      </x:c>
      <x:c r="C51" s="16" t="str">
        <x:v>電化Styleコース</x:v>
      </x:c>
      <x:c r="D51" s="16" t="str">
        <x:v>current</x:v>
      </x:c>
      <x:c r="E51" s="16" t="str">
        <x:v>2026-10-01確認の現行単価</x:v>
      </x:c>
      <x:c r="F51" s="16" t="str">
        <x:v>1kVA以上の夜間蓄熱機器・オフピーク電気温水器等で夜間へ負荷移行</x:v>
      </x:c>
      <x:c r="G51" s="16" t="str">
        <x:v>block</x:v>
      </x:c>
      <x:c r="H51" s="16" t="str">
        <x:v>{"type":"block","base":2018.72,"excess":480.37,"threshold":10,"unit":"kW"}</x:v>
      </x:c>
      <x:c r="I51" s="16" t="str">
        <x:v>なし（自由料金）</x:v>
      </x:c>
      <x:c r="J51" s="16" t="str">
        <x:v>電気給湯の有無だけで最適性は決まらない</x:v>
      </x:c>
      <x:c r="K51" s="16" t="str">
        <x:v>https://www.energia-support.com/pricemenu/denka.html</x:v>
      </x:c>
    </x:row>
    <x:row r="52" ht="65" customHeight="1">
      <x:c r="A52" s="16" t="str">
        <x:v>cg-style-revised</x:v>
      </x:c>
      <x:c r="B52" s="16" t="str">
        <x:v>中国</x:v>
      </x:c>
      <x:c r="C52" s="16" t="str">
        <x:v>電化Styleコース</x:v>
      </x:c>
      <x:c r="D52" s="16" t="str">
        <x:v>revised</x:v>
      </x:c>
      <x:c r="E52" s="16" t="str">
        <x:v>2026-11-01使用分から</x:v>
      </x:c>
      <x:c r="F52" s="16" t="str">
        <x:v>1kVA以上の夜間蓄熱機器・オフピーク電気温水器等で夜間へ負荷移行</x:v>
      </x:c>
      <x:c r="G52" s="16" t="str">
        <x:v>block</x:v>
      </x:c>
      <x:c r="H52" s="16" t="str">
        <x:v>{"type":"block","base":2255.36,"excess":519.81,"threshold":10,"unit":"kW"}</x:v>
      </x:c>
      <x:c r="I52" s="16" t="str">
        <x:v>なし（自由料金）</x:v>
      </x:c>
      <x:c r="J52" s="16" t="str">
        <x:v>電気給湯の有無だけで最適性は決まらない</x:v>
      </x:c>
      <x:c r="K52" s="16" t="str">
        <x:v>https://www.energia-support.com/pricemenu/denka.html</x:v>
      </x:c>
    </x:row>
    <x:row r="53" ht="65" customHeight="1">
      <x:c r="A53" s="16" t="str">
        <x:v>cg-day-current</x:v>
      </x:c>
      <x:c r="B53" s="16" t="str">
        <x:v>中国</x:v>
      </x:c>
      <x:c r="C53" s="16" t="str">
        <x:v>ひるeco電化コース</x:v>
      </x:c>
      <x:c r="D53" s="16" t="str">
        <x:v>current</x:v>
      </x:c>
      <x:c r="E53" s="16" t="str">
        <x:v>2026-10-01確認の現行単価</x:v>
      </x:c>
      <x:c r="F53" s="16" t="str">
        <x:v>1kVA以上のHP給湯器を主に昼間運転</x:v>
      </x:c>
      <x:c r="G53" s="16" t="str">
        <x:v>block</x:v>
      </x:c>
      <x:c r="H53" s="16" t="str">
        <x:v>{"type":"block","base":2018.72,"excess":480.37,"threshold":10,"unit":"kW"}</x:v>
      </x:c>
      <x:c r="I53" s="16" t="str">
        <x:v>なし（自由料金）</x:v>
      </x:c>
      <x:c r="J53" s="16" t="str">
        <x:v>10/1名称変更。旧おひさまシフトコース。昼8〜16時</x:v>
      </x:c>
      <x:c r="K53" s="16" t="str">
        <x:v>https://www.energia-support.com/pricemenu/ohisama.html</x:v>
      </x:c>
    </x:row>
    <x:row r="54" ht="65" customHeight="1">
      <x:c r="A54" s="16" t="str">
        <x:v>cg-day-revised</x:v>
      </x:c>
      <x:c r="B54" s="16" t="str">
        <x:v>中国</x:v>
      </x:c>
      <x:c r="C54" s="16" t="str">
        <x:v>ひるeco電化コース</x:v>
      </x:c>
      <x:c r="D54" s="16" t="str">
        <x:v>revised</x:v>
      </x:c>
      <x:c r="E54" s="16" t="str">
        <x:v>2026-11-01使用分から</x:v>
      </x:c>
      <x:c r="F54" s="16" t="str">
        <x:v>1kVA以上のHP給湯器を主に昼間運転</x:v>
      </x:c>
      <x:c r="G54" s="16" t="str">
        <x:v>block</x:v>
      </x:c>
      <x:c r="H54" s="16" t="str">
        <x:v>{"type":"block","base":2255.36,"excess":519.81,"threshold":10,"unit":"kW"}</x:v>
      </x:c>
      <x:c r="I54" s="16" t="str">
        <x:v>なし（自由料金）</x:v>
      </x:c>
      <x:c r="J54" s="16" t="str">
        <x:v>10/1名称変更。旧おひさまシフトコース。昼8〜16時</x:v>
      </x:c>
      <x:c r="K54" s="16" t="str">
        <x:v>https://www.energia-support.com/pricemenu/ohisama.html</x:v>
      </x:c>
    </x:row>
    <x:row r="55" ht="65" customHeight="1">
      <x:c r="A55" s="16" t="str">
        <x:v>sk-night-current</x:v>
      </x:c>
      <x:c r="B55" s="16" t="str">
        <x:v>四国</x:v>
      </x:c>
      <x:c r="C55" s="16" t="str">
        <x:v>でんかeプラン</x:v>
      </x:c>
      <x:c r="D55" s="16" t="str">
        <x:v>current</x:v>
      </x:c>
      <x:c r="E55" s="16" t="str">
        <x:v>2026-10-01確認の現行単価</x:v>
      </x:c>
      <x:c r="F55" s="16" t="str">
        <x:v>夜休日へ負荷移行</x:v>
      </x:c>
      <x:c r="G55" s="16" t="str">
        <x:v>block</x:v>
      </x:c>
      <x:c r="H55" s="16" t="str">
        <x:v>{"type":"block","base":7254.66,"excess":617.22,"threshold":10,"unit":"kW"}</x:v>
      </x:c>
      <x:c r="I55" s="16" t="str">
        <x:v>なし（自由料金）</x:v>
      </x:c>
      <x:c r="J55" s="16" t="str">
        <x:v>基本に昼40kWh・夜休日130kWhを含む</x:v>
      </x:c>
      <x:c r="K55" s="16" t="str">
        <x:v>https://www.yonden.co.jp/customer/price/plan/denka_e.html</x:v>
      </x:c>
    </x:row>
    <x:row r="56" ht="65" customHeight="1">
      <x:c r="A56" s="16" t="str">
        <x:v>sk-night-revised</x:v>
      </x:c>
      <x:c r="B56" s="16" t="str">
        <x:v>四国</x:v>
      </x:c>
      <x:c r="C56" s="16" t="str">
        <x:v>でんかeプラン</x:v>
      </x:c>
      <x:c r="D56" s="16" t="str">
        <x:v>revised</x:v>
      </x:c>
      <x:c r="E56" s="16" t="str">
        <x:v>2026年11月検針日以降使用分、12月分料金から</x:v>
      </x:c>
      <x:c r="F56" s="16" t="str">
        <x:v>夜休日へ負荷移行</x:v>
      </x:c>
      <x:c r="G56" s="16" t="str">
        <x:v>block</x:v>
      </x:c>
      <x:c r="H56" s="16" t="str">
        <x:v>{"type":"block","base":7760.93,"excess":680.68,"threshold":10,"unit":"kW"}</x:v>
      </x:c>
      <x:c r="I56" s="16" t="str">
        <x:v>なし（自由料金）</x:v>
      </x:c>
      <x:c r="J56" s="16" t="str">
        <x:v>基本に昼40kWh・夜休日130kWhを含む</x:v>
      </x:c>
      <x:c r="K56" s="16" t="str">
        <x:v>https://www.yonden.co.jp/customer/price/plan/denka_e.html</x:v>
      </x:c>
    </x:row>
    <x:row r="57" ht="65" customHeight="1">
      <x:c r="A57" s="16" t="str">
        <x:v>sk-day-current</x:v>
      </x:c>
      <x:c r="B57" s="16" t="str">
        <x:v>四国</x:v>
      </x:c>
      <x:c r="C57" s="16" t="str">
        <x:v>昼トクeプラン</x:v>
      </x:c>
      <x:c r="D57" s="16" t="str">
        <x:v>current</x:v>
      </x:c>
      <x:c r="E57" s="16" t="str">
        <x:v>2026-10-01確認の現行単価</x:v>
      </x:c>
      <x:c r="F57" s="16" t="str">
        <x:v>1kVA以上の昼間にわかすエコキュート</x:v>
      </x:c>
      <x:c r="G57" s="16" t="str">
        <x:v>block</x:v>
      </x:c>
      <x:c r="H57" s="16" t="str">
        <x:v>{"type":"block","base":1670.9,"excess":504.9,"threshold":10,"unit":"kW"}</x:v>
      </x:c>
      <x:c r="I57" s="16" t="str">
        <x:v>なし（自由料金）</x:v>
      </x:c>
      <x:c r="J57" s="16" t="str">
        <x:v>昼9〜15時。春秋の昼のみ割安</x:v>
      </x:c>
      <x:c r="K57" s="16" t="str">
        <x:v>https://www.yonden.co.jp/customer/price/plan/hirutoku_e.html</x:v>
      </x:c>
    </x:row>
    <x:row r="58" ht="65" customHeight="1">
      <x:c r="A58" s="16" t="str">
        <x:v>sk-day-revised</x:v>
      </x:c>
      <x:c r="B58" s="16" t="str">
        <x:v>四国</x:v>
      </x:c>
      <x:c r="C58" s="16" t="str">
        <x:v>昼トクeプラン</x:v>
      </x:c>
      <x:c r="D58" s="16" t="str">
        <x:v>revised</x:v>
      </x:c>
      <x:c r="E58" s="16" t="str">
        <x:v>2026年11月検針日以降使用分、12月分料金から</x:v>
      </x:c>
      <x:c r="F58" s="16" t="str">
        <x:v>1kVA以上の昼間にわかすエコキュート</x:v>
      </x:c>
      <x:c r="G58" s="16" t="str">
        <x:v>block</x:v>
      </x:c>
      <x:c r="H58" s="16" t="str">
        <x:v>{"type":"block","base":2003.18,"excess":562.01,"threshold":10,"unit":"kW"}</x:v>
      </x:c>
      <x:c r="I58" s="16" t="str">
        <x:v>なし（自由料金）</x:v>
      </x:c>
      <x:c r="J58" s="16" t="str">
        <x:v>昼9〜15時。春秋の昼のみ割安</x:v>
      </x:c>
      <x:c r="K58" s="16" t="str">
        <x:v>https://www.yonden.co.jp/customer/price/plan/hirutoku_e.html</x:v>
      </x:c>
    </x:row>
    <x:row r="59" ht="65" customHeight="1">
      <x:c r="A59" s="16" t="str">
        <x:v>ks-night21-current</x:v>
      </x:c>
      <x:c r="B59" s="16" t="str">
        <x:v>九州</x:v>
      </x:c>
      <x:c r="C59" s="16" t="str">
        <x:v>電化でナイト・セレクト（21時〜7時）</x:v>
      </x:c>
      <x:c r="D59" s="16" t="str">
        <x:v>current</x:v>
      </x:c>
      <x:c r="E59" s="16" t="str">
        <x:v>2026-10-01確認の現行単価</x:v>
      </x:c>
      <x:c r="F59" s="16" t="str">
        <x:v>夜休日へ負荷移行</x:v>
      </x:c>
      <x:c r="G59" s="16" t="str">
        <x:v>kyushu</x:v>
      </x:c>
      <x:c r="H59" s="16" t="str">
        <x:v>{"type":"kyushu","base10":1888.8,"base15":4758.2,"excess":573.88}</x:v>
      </x:c>
      <x:c r="I59" s="16" t="str">
        <x:v>なし（自由料金）</x:v>
      </x:c>
      <x:c r="J59" s="16" t="str">
        <x:v>過去12か月の最大需要電力を基本料金に反映</x:v>
      </x:c>
      <x:c r="K59" s="16" t="str">
        <x:v>https://customer.kyuden.co.jp/ja/electricity/home-plan/denka-de-night.html</x:v>
      </x:c>
    </x:row>
    <x:row r="60" ht="65" customHeight="1">
      <x:c r="A60" s="16" t="str">
        <x:v>ks-night21-revised</x:v>
      </x:c>
      <x:c r="B60" s="16" t="str">
        <x:v>九州</x:v>
      </x:c>
      <x:c r="C60" s="16" t="str">
        <x:v>電化でナイト・セレクト（21時〜7時）</x:v>
      </x:c>
      <x:c r="D60" s="16" t="str">
        <x:v>revised</x:v>
      </x:c>
      <x:c r="E60" s="16" t="str">
        <x:v>2026-11-01使用分から</x:v>
      </x:c>
      <x:c r="F60" s="16" t="str">
        <x:v>夜休日へ負荷移行</x:v>
      </x:c>
      <x:c r="G60" s="16" t="str">
        <x:v>kyushu</x:v>
      </x:c>
      <x:c r="H60" s="16" t="str">
        <x:v>{"type":"kyushu","base10":2761,"base15":6851.48,"excess":748.32}</x:v>
      </x:c>
      <x:c r="I60" s="16" t="str">
        <x:v>なし（自由料金）</x:v>
      </x:c>
      <x:c r="J60" s="16" t="str">
        <x:v>過去12か月の最大需要電力を基本料金に反映</x:v>
      </x:c>
      <x:c r="K60" s="16" t="str">
        <x:v>https://customer.kyuden.co.jp/ja/electricity/home-plan/denka-de-night.html</x:v>
      </x:c>
    </x:row>
    <x:row r="61" ht="65" customHeight="1">
      <x:c r="A61" s="16" t="str">
        <x:v>ks-night22-current</x:v>
      </x:c>
      <x:c r="B61" s="16" t="str">
        <x:v>九州</x:v>
      </x:c>
      <x:c r="C61" s="16" t="str">
        <x:v>電化でナイト・セレクト（22時〜8時）</x:v>
      </x:c>
      <x:c r="D61" s="16" t="str">
        <x:v>current</x:v>
      </x:c>
      <x:c r="E61" s="16" t="str">
        <x:v>2026-10-01確認の現行単価</x:v>
      </x:c>
      <x:c r="F61" s="16" t="str">
        <x:v>夜休日へ負荷移行</x:v>
      </x:c>
      <x:c r="G61" s="16" t="str">
        <x:v>kyushu</x:v>
      </x:c>
      <x:c r="H61" s="16" t="str">
        <x:v>{"type":"kyushu","base10":1888.8,"base15":4758.2,"excess":573.88}</x:v>
      </x:c>
      <x:c r="I61" s="16" t="str">
        <x:v>なし（自由料金）</x:v>
      </x:c>
      <x:c r="J61" s="16" t="str">
        <x:v>過去12か月の最大需要電力を基本料金に反映</x:v>
      </x:c>
      <x:c r="K61" s="16" t="str">
        <x:v>https://customer.kyuden.co.jp/ja/electricity/home-plan/denka-de-night.html</x:v>
      </x:c>
    </x:row>
    <x:row r="62" ht="65" customHeight="1">
      <x:c r="A62" s="16" t="str">
        <x:v>ks-night22-revised</x:v>
      </x:c>
      <x:c r="B62" s="16" t="str">
        <x:v>九州</x:v>
      </x:c>
      <x:c r="C62" s="16" t="str">
        <x:v>電化でナイト・セレクト（22時〜8時）</x:v>
      </x:c>
      <x:c r="D62" s="16" t="str">
        <x:v>revised</x:v>
      </x:c>
      <x:c r="E62" s="16" t="str">
        <x:v>2026-11-01使用分から</x:v>
      </x:c>
      <x:c r="F62" s="16" t="str">
        <x:v>夜休日へ負荷移行</x:v>
      </x:c>
      <x:c r="G62" s="16" t="str">
        <x:v>kyushu</x:v>
      </x:c>
      <x:c r="H62" s="16" t="str">
        <x:v>{"type":"kyushu","base10":2761,"base15":6851.48,"excess":748.32}</x:v>
      </x:c>
      <x:c r="I62" s="16" t="str">
        <x:v>なし（自由料金）</x:v>
      </x:c>
      <x:c r="J62" s="16" t="str">
        <x:v>過去12か月の最大需要電力を基本料金に反映</x:v>
      </x:c>
      <x:c r="K62" s="16" t="str">
        <x:v>https://customer.kyuden.co.jp/ja/electricity/home-plan/denka-de-night.html</x:v>
      </x:c>
    </x:row>
    <x:row r="63" ht="65" customHeight="1">
      <x:c r="A63" s="16" t="str">
        <x:v>ks-night23-current</x:v>
      </x:c>
      <x:c r="B63" s="16" t="str">
        <x:v>九州</x:v>
      </x:c>
      <x:c r="C63" s="16" t="str">
        <x:v>電化でナイト・セレクト（23時〜9時）</x:v>
      </x:c>
      <x:c r="D63" s="16" t="str">
        <x:v>current</x:v>
      </x:c>
      <x:c r="E63" s="16" t="str">
        <x:v>2026-10-01確認の現行単価</x:v>
      </x:c>
      <x:c r="F63" s="16" t="str">
        <x:v>夜休日へ負荷移行</x:v>
      </x:c>
      <x:c r="G63" s="16" t="str">
        <x:v>kyushu</x:v>
      </x:c>
      <x:c r="H63" s="16" t="str">
        <x:v>{"type":"kyushu","base10":1888.8,"base15":4758.2,"excess":573.88}</x:v>
      </x:c>
      <x:c r="I63" s="16" t="str">
        <x:v>なし（自由料金）</x:v>
      </x:c>
      <x:c r="J63" s="16" t="str">
        <x:v>過去12か月の最大需要電力を基本料金に反映</x:v>
      </x:c>
      <x:c r="K63" s="16" t="str">
        <x:v>https://customer.kyuden.co.jp/ja/electricity/home-plan/denka-de-night.html</x:v>
      </x:c>
    </x:row>
    <x:row r="64" ht="65" customHeight="1">
      <x:c r="A64" s="16" t="str">
        <x:v>ks-night23-revised</x:v>
      </x:c>
      <x:c r="B64" s="16" t="str">
        <x:v>九州</x:v>
      </x:c>
      <x:c r="C64" s="16" t="str">
        <x:v>電化でナイト・セレクト（23時〜9時）</x:v>
      </x:c>
      <x:c r="D64" s="16" t="str">
        <x:v>revised</x:v>
      </x:c>
      <x:c r="E64" s="16" t="str">
        <x:v>2026-11-01使用分から</x:v>
      </x:c>
      <x:c r="F64" s="16" t="str">
        <x:v>夜休日へ負荷移行</x:v>
      </x:c>
      <x:c r="G64" s="16" t="str">
        <x:v>kyushu</x:v>
      </x:c>
      <x:c r="H64" s="16" t="str">
        <x:v>{"type":"kyushu","base10":2761,"base15":6851.48,"excess":748.32}</x:v>
      </x:c>
      <x:c r="I64" s="16" t="str">
        <x:v>なし（自由料金）</x:v>
      </x:c>
      <x:c r="J64" s="16" t="str">
        <x:v>過去12か月の最大需要電力を基本料金に反映</x:v>
      </x:c>
      <x:c r="K64" s="16" t="str">
        <x:v>https://customer.kyuden.co.jp/ja/electricity/home-plan/denka-de-night.html</x:v>
      </x:c>
    </x:row>
    <x:row r="65" ht="65" customHeight="1">
      <x:c r="A65" s="16" t="str">
        <x:v>ks-day-current</x:v>
      </x:c>
      <x:c r="B65" s="16" t="str">
        <x:v>九州</x:v>
      </x:c>
      <x:c r="C65" s="16" t="str">
        <x:v>おひさま昼トクプラン</x:v>
      </x:c>
      <x:c r="D65" s="16" t="str">
        <x:v>current</x:v>
      </x:c>
      <x:c r="E65" s="16" t="str">
        <x:v>2026-10-01確認の現行単価</x:v>
      </x:c>
      <x:c r="F65" s="16" t="str">
        <x:v>対象エコキュート・蓄電池・EV等で昼間へ負荷移行</x:v>
      </x:c>
      <x:c r="G65" s="16" t="str">
        <x:v>kyushu</x:v>
      </x:c>
      <x:c r="H65" s="16" t="str">
        <x:v>{"type":"kyushu","base10":1888.8,"base15":4758.2,"excess":573.88}</x:v>
      </x:c>
      <x:c r="I65" s="16" t="str">
        <x:v>なし（自由料金）</x:v>
      </x:c>
      <x:c r="J65" s="16" t="str">
        <x:v>昼10〜16時。8〜10時と16〜18時の高単価に注意</x:v>
      </x:c>
      <x:c r="K65" s="16" t="str">
        <x:v>https://customer.kyuden.co.jp/ja/electricity/home-plan/ohisama.html</x:v>
      </x:c>
    </x:row>
    <x:row r="66" ht="65" customHeight="1">
      <x:c r="A66" s="16" t="str">
        <x:v>ks-day-revised</x:v>
      </x:c>
      <x:c r="B66" s="16" t="str">
        <x:v>九州</x:v>
      </x:c>
      <x:c r="C66" s="16" t="str">
        <x:v>おひさま昼トクプラン</x:v>
      </x:c>
      <x:c r="D66" s="16" t="str">
        <x:v>revised</x:v>
      </x:c>
      <x:c r="E66" s="16" t="str">
        <x:v>2026-11-01使用分から</x:v>
      </x:c>
      <x:c r="F66" s="16" t="str">
        <x:v>対象エコキュート・蓄電池・EV等で昼間へ負荷移行</x:v>
      </x:c>
      <x:c r="G66" s="16" t="str">
        <x:v>kyushu</x:v>
      </x:c>
      <x:c r="H66" s="16" t="str">
        <x:v>{"type":"kyushu","base10":2761,"base15":6851.48,"excess":748.32}</x:v>
      </x:c>
      <x:c r="I66" s="16" t="str">
        <x:v>なし（自由料金）</x:v>
      </x:c>
      <x:c r="J66" s="16" t="str">
        <x:v>昼10〜16時。8〜10時と16〜18時の高単価に注意</x:v>
      </x:c>
      <x:c r="K66" s="16" t="str">
        <x:v>https://customer.kyuden.co.jp/ja/electricity/home-plan/ohisama.html</x:v>
      </x:c>
    </x:row>
    <x:row r="67" ht="65" customHeight="1">
      <x:c r="A67" s="16" t="str">
        <x:v>ok-smart-current</x:v>
      </x:c>
      <x:c r="B67" s="16" t="str">
        <x:v>沖縄</x:v>
      </x:c>
      <x:c r="C67" s="16" t="str">
        <x:v>Eeスマート</x:v>
      </x:c>
      <x:c r="D67" s="16" t="str">
        <x:v>current</x:v>
      </x:c>
      <x:c r="E67" s="16" t="str">
        <x:v>2026-10-01確認の現行単価</x:v>
      </x:c>
      <x:c r="F67" s="16" t="str">
        <x:v>対象蓄熱機器を設置。離島等別制度除く</x:v>
      </x:c>
      <x:c r="G67" s="16" t="str">
        <x:v>fixed</x:v>
      </x:c>
      <x:c r="H67" s="16" t="str">
        <x:v>{"type":"fixed","base":2503.6}</x:v>
      </x:c>
      <x:c r="I67" s="16" t="str">
        <x:v>なし（自由料金）</x:v>
      </x:c>
      <x:c r="J67" s="16" t="str">
        <x:v>夜23〜7時。全電化10%割引上限3300円／月</x:v>
      </x:c>
      <x:c r="K67" s="16" t="str">
        <x:v>https://www.okiden.co.jp/shared/pdf/service/rate/condition-1.pdf</x:v>
      </x:c>
    </x:row>
    <x:row r="68" ht="65" customHeight="1">
      <x:c r="A68" s="16" t="str">
        <x:v>ok-smart-revised</x:v>
      </x:c>
      <x:c r="B68" s="16" t="str">
        <x:v>沖縄</x:v>
      </x:c>
      <x:c r="C68" s="16" t="str">
        <x:v>Eeスマート</x:v>
      </x:c>
      <x:c r="D68" s="16" t="str">
        <x:v>revised</x:v>
      </x:c>
      <x:c r="E68" s="16" t="str">
        <x:v>2026-11-01使用分から</x:v>
      </x:c>
      <x:c r="F68" s="16" t="str">
        <x:v>対象蓄熱機器を設置。離島等別制度除く</x:v>
      </x:c>
      <x:c r="G68" s="16" t="str">
        <x:v>fixed</x:v>
      </x:c>
      <x:c r="H68" s="16" t="str">
        <x:v>{"type":"fixed","base":2640.27}</x:v>
      </x:c>
      <x:c r="I68" s="16" t="str">
        <x:v>なし（自由料金）</x:v>
      </x:c>
      <x:c r="J68" s="16" t="str">
        <x:v>夜23〜7時。全電化10%割引上限3300円／月</x:v>
      </x:c>
      <x:c r="K68" s="16" t="str">
        <x:v>https://www.okiden.co.jp/shared/pdf/service/rate/condition-1.pdf</x:v>
      </x:c>
    </x:row>
    <x:row r="69" ht="65" customHeight="1">
      <x:c r="A69" s="16" t="str">
        <x:v>eneos-北海道-current</x:v>
      </x:c>
      <x:c r="B69" s="16" t="str">
        <x:v>北海道</x:v>
      </x:c>
      <x:c r="C69" s="16" t="str">
        <x:v>ENEOS EV夜とく</x:v>
      </x:c>
      <x:c r="D69" s="16" t="str">
        <x:v>current</x:v>
      </x:c>
      <x:c r="E69" s="16" t="str">
        <x:v>2026-10-01確認の現行単価</x:v>
      </x:c>
      <x:c r="F69" s="16" t="str">
        <x:v>EV/PHEV所有・購入予定、自宅充電。V2Hと11月以降単価は個別確認</x:v>
      </x:c>
      <x:c r="G69" s="16" t="str">
        <x:v>amp</x:v>
      </x:c>
      <x:c r="H69" s="16" t="str">
        <x:v>{"type":"amp","rate":418}</x:v>
      </x:c>
      <x:c r="I69" s="16" t="str">
        <x:v>なし（自由料金）</x:v>
      </x:c>
      <x:c r="J69" s="16" t="str">
        <x:v>1〜5時EVタイム。確認時の表示単価。11月改定後ランキングから除外。2年割引未算入</x:v>
      </x:c>
      <x:c r="K69" s="16" t="str">
        <x:v>https://www.eneos-power.co.jp/denki/plan/evyorutoku/</x:v>
      </x:c>
    </x:row>
    <x:row r="70" ht="65" customHeight="1">
      <x:c r="A70" s="16" t="str">
        <x:v>eneos-東北-current</x:v>
      </x:c>
      <x:c r="B70" s="16" t="str">
        <x:v>東北</x:v>
      </x:c>
      <x:c r="C70" s="16" t="str">
        <x:v>ENEOS EV夜とく</x:v>
      </x:c>
      <x:c r="D70" s="16" t="str">
        <x:v>current</x:v>
      </x:c>
      <x:c r="E70" s="16" t="str">
        <x:v>2026-10-01確認の現行単価</x:v>
      </x:c>
      <x:c r="F70" s="16" t="str">
        <x:v>EV/PHEV所有・購入予定、自宅充電。V2Hと11月以降単価は個別確認</x:v>
      </x:c>
      <x:c r="G70" s="16" t="str">
        <x:v>amp</x:v>
      </x:c>
      <x:c r="H70" s="16" t="str">
        <x:v>{"type":"amp","rate":369.6}</x:v>
      </x:c>
      <x:c r="I70" s="16" t="str">
        <x:v>なし（自由料金）</x:v>
      </x:c>
      <x:c r="J70" s="16" t="str">
        <x:v>1〜5時EVタイム。確認時の表示単価。11月改定後ランキングから除外。2年割引未算入</x:v>
      </x:c>
      <x:c r="K70" s="16" t="str">
        <x:v>https://www.eneos-power.co.jp/denki/plan/evyorutoku/</x:v>
      </x:c>
    </x:row>
    <x:row r="71" ht="65" customHeight="1">
      <x:c r="A71" s="16" t="str">
        <x:v>eneos-東京-current</x:v>
      </x:c>
      <x:c r="B71" s="16" t="str">
        <x:v>東京</x:v>
      </x:c>
      <x:c r="C71" s="16" t="str">
        <x:v>ENEOS EV夜とく</x:v>
      </x:c>
      <x:c r="D71" s="16" t="str">
        <x:v>current</x:v>
      </x:c>
      <x:c r="E71" s="16" t="str">
        <x:v>2026-10-01確認の現行単価</x:v>
      </x:c>
      <x:c r="F71" s="16" t="str">
        <x:v>EV/PHEV所有・購入予定、自宅充電。V2Hと11月以降単価は個別確認</x:v>
      </x:c>
      <x:c r="G71" s="16" t="str">
        <x:v>amp</x:v>
      </x:c>
      <x:c r="H71" s="16" t="str">
        <x:v>{"type":"amp","rate":311.75}</x:v>
      </x:c>
      <x:c r="I71" s="16" t="str">
        <x:v>なし（自由料金）</x:v>
      </x:c>
      <x:c r="J71" s="16" t="str">
        <x:v>1〜5時EVタイム。確認時の表示単価。11月改定後ランキングから除外。2年割引未算入</x:v>
      </x:c>
      <x:c r="K71" s="16" t="str">
        <x:v>https://www.eneos-power.co.jp/denki/plan/evyorutoku/</x:v>
      </x:c>
    </x:row>
    <x:row r="72" ht="65" customHeight="1">
      <x:c r="A72" s="16" t="str">
        <x:v>eneos-中部-current</x:v>
      </x:c>
      <x:c r="B72" s="16" t="str">
        <x:v>中部</x:v>
      </x:c>
      <x:c r="C72" s="16" t="str">
        <x:v>ENEOS EV夜とく</x:v>
      </x:c>
      <x:c r="D72" s="16" t="str">
        <x:v>current</x:v>
      </x:c>
      <x:c r="E72" s="16" t="str">
        <x:v>2026-10-01確認の現行単価</x:v>
      </x:c>
      <x:c r="F72" s="16" t="str">
        <x:v>EV/PHEV所有・購入予定、自宅充電。V2Hと11月以降単価は個別確認</x:v>
      </x:c>
      <x:c r="G72" s="16" t="str">
        <x:v>amp</x:v>
      </x:c>
      <x:c r="H72" s="16" t="str">
        <x:v>{"type":"amp","rate":321.14}</x:v>
      </x:c>
      <x:c r="I72" s="16" t="str">
        <x:v>なし（自由料金）</x:v>
      </x:c>
      <x:c r="J72" s="16" t="str">
        <x:v>1〜5時EVタイム。確認時の表示単価。11月改定後ランキングから除外。2年割引未算入</x:v>
      </x:c>
      <x:c r="K72" s="16" t="str">
        <x:v>https://www.eneos-power.co.jp/denki/plan/evyorutoku/</x:v>
      </x:c>
    </x:row>
    <x:row r="73" ht="65" customHeight="1">
      <x:c r="A73" s="16" t="str">
        <x:v>eneos-北陸-current</x:v>
      </x:c>
      <x:c r="B73" s="16" t="str">
        <x:v>北陸</x:v>
      </x:c>
      <x:c r="C73" s="16" t="str">
        <x:v>ENEOS EV夜とく</x:v>
      </x:c>
      <x:c r="D73" s="16" t="str">
        <x:v>current</x:v>
      </x:c>
      <x:c r="E73" s="16" t="str">
        <x:v>2026-10-01確認の現行単価</x:v>
      </x:c>
      <x:c r="F73" s="16" t="str">
        <x:v>EV/PHEV所有・購入予定、自宅充電。V2Hと11月以降単価は個別確認</x:v>
      </x:c>
      <x:c r="G73" s="16" t="str">
        <x:v>amp</x:v>
      </x:c>
      <x:c r="H73" s="16" t="str">
        <x:v>{"type":"amp","rate":302.5}</x:v>
      </x:c>
      <x:c r="I73" s="16" t="str">
        <x:v>なし（自由料金）</x:v>
      </x:c>
      <x:c r="J73" s="16" t="str">
        <x:v>1〜5時EVタイム。確認時の表示単価。11月改定後ランキングから除外。2年割引未算入</x:v>
      </x:c>
      <x:c r="K73" s="16" t="str">
        <x:v>https://www.eneos-power.co.jp/denki/plan/evyorutoku/</x:v>
      </x:c>
    </x:row>
    <x:row r="74" ht="65" customHeight="1">
      <x:c r="A74" s="16" t="str">
        <x:v>eneos-関西-current</x:v>
      </x:c>
      <x:c r="B74" s="16" t="str">
        <x:v>関西</x:v>
      </x:c>
      <x:c r="C74" s="16" t="str">
        <x:v>ENEOS EV夜とくA</x:v>
      </x:c>
      <x:c r="D74" s="16" t="str">
        <x:v>current</x:v>
      </x:c>
      <x:c r="E74" s="16" t="str">
        <x:v>2026-10-01確認の現行単価</x:v>
      </x:c>
      <x:c r="F74" s="16" t="str">
        <x:v>EV/PHEV所有・購入予定、自宅充電。V2Hと11月以降単価は個別確認</x:v>
      </x:c>
      <x:c r="G74" s="16" t="str">
        <x:v>fixed</x:v>
      </x:c>
      <x:c r="H74" s="16" t="str">
        <x:v>{"type":"fixed","base":522.58}</x:v>
      </x:c>
      <x:c r="I74" s="16" t="str">
        <x:v>なし（自由料金）</x:v>
      </x:c>
      <x:c r="J74" s="16" t="str">
        <x:v>1〜5時EVタイム。確認時の表示単価。11月改定後ランキングから除外。2年割引未算入</x:v>
      </x:c>
      <x:c r="K74" s="16" t="str">
        <x:v>https://www.eneos-power.co.jp/denki/plan/evyorutoku/</x:v>
      </x:c>
    </x:row>
    <x:row r="75" ht="65" customHeight="1">
      <x:c r="A75" s="16" t="str">
        <x:v>eneos-中国-current</x:v>
      </x:c>
      <x:c r="B75" s="16" t="str">
        <x:v>中国</x:v>
      </x:c>
      <x:c r="C75" s="16" t="str">
        <x:v>ENEOS EV夜とくA</x:v>
      </x:c>
      <x:c r="D75" s="16" t="str">
        <x:v>current</x:v>
      </x:c>
      <x:c r="E75" s="16" t="str">
        <x:v>2026-10-01確認の現行単価</x:v>
      </x:c>
      <x:c r="F75" s="16" t="str">
        <x:v>EV/PHEV所有・購入予定、自宅充電。V2Hと11月以降単価は個別確認</x:v>
      </x:c>
      <x:c r="G75" s="16" t="str">
        <x:v>fixed</x:v>
      </x:c>
      <x:c r="H75" s="16" t="str">
        <x:v>{"type":"fixed","base":759.68}</x:v>
      </x:c>
      <x:c r="I75" s="16" t="str">
        <x:v>なし（自由料金）</x:v>
      </x:c>
      <x:c r="J75" s="16" t="str">
        <x:v>1〜5時EVタイム。確認時の表示単価。11月改定後ランキングから除外。2年割引未算入</x:v>
      </x:c>
      <x:c r="K75" s="16" t="str">
        <x:v>https://www.eneos-power.co.jp/denki/plan/evyorutoku/</x:v>
      </x:c>
    </x:row>
    <x:row r="76" ht="65" customHeight="1">
      <x:c r="A76" s="16" t="str">
        <x:v>eneos-四国-current</x:v>
      </x:c>
      <x:c r="B76" s="16" t="str">
        <x:v>四国</x:v>
      </x:c>
      <x:c r="C76" s="16" t="str">
        <x:v>ENEOS EV夜とくA</x:v>
      </x:c>
      <x:c r="D76" s="16" t="str">
        <x:v>current</x:v>
      </x:c>
      <x:c r="E76" s="16" t="str">
        <x:v>2026-10-01確認の現行単価</x:v>
      </x:c>
      <x:c r="F76" s="16" t="str">
        <x:v>EV/PHEV所有・購入予定、自宅充電。V2Hと11月以降単価は個別確認</x:v>
      </x:c>
      <x:c r="G76" s="16" t="str">
        <x:v>fixed</x:v>
      </x:c>
      <x:c r="H76" s="16" t="str">
        <x:v>{"type":"fixed","base":666.89}</x:v>
      </x:c>
      <x:c r="I76" s="16" t="str">
        <x:v>なし（自由料金）</x:v>
      </x:c>
      <x:c r="J76" s="16" t="str">
        <x:v>1〜5時EVタイム。確認時の表示単価。11月改定後ランキングから除外。2年割引未算入</x:v>
      </x:c>
      <x:c r="K76" s="16" t="str">
        <x:v>https://www.eneos-power.co.jp/denki/plan/evyorutoku/</x:v>
      </x:c>
    </x:row>
    <x:row r="77" ht="65" customHeight="1">
      <x:c r="A77" s="16" t="str">
        <x:v>eneos-九州-current</x:v>
      </x:c>
      <x:c r="B77" s="16" t="str">
        <x:v>九州</x:v>
      </x:c>
      <x:c r="C77" s="16" t="str">
        <x:v>ENEOS EV夜とく</x:v>
      </x:c>
      <x:c r="D77" s="16" t="str">
        <x:v>current</x:v>
      </x:c>
      <x:c r="E77" s="16" t="str">
        <x:v>2026-10-01確認の現行単価</x:v>
      </x:c>
      <x:c r="F77" s="16" t="str">
        <x:v>EV/PHEV所有・購入予定、自宅充電。V2Hと11月以降単価は個別確認</x:v>
      </x:c>
      <x:c r="G77" s="16" t="str">
        <x:v>amp</x:v>
      </x:c>
      <x:c r="H77" s="16" t="str">
        <x:v>{"type":"amp","rate":316.24}</x:v>
      </x:c>
      <x:c r="I77" s="16" t="str">
        <x:v>なし（自由料金）</x:v>
      </x:c>
      <x:c r="J77" s="16" t="str">
        <x:v>1〜5時EVタイム。確認時の表示単価。11月改定後ランキングから除外。2年割引未算入</x:v>
      </x:c>
      <x:c r="K77" s="16" t="str">
        <x:v>https://www.eneos-power.co.jp/denki/plan/evyorutoku/</x:v>
      </x:c>
    </x:row>
    <x:row r="78" ht="65" customHeight="1">
      <x:c r="A78" s="16" t="str">
        <x:v>osaka-ev-current</x:v>
      </x:c>
      <x:c r="B78" s="16" t="str">
        <x:v>関西</x:v>
      </x:c>
      <x:c r="C78" s="16" t="str">
        <x:v>大阪ガス MY EVプラン</x:v>
      </x:c>
      <x:c r="D78" s="16" t="str">
        <x:v>current</x:v>
      </x:c>
      <x:c r="E78" s="16" t="str">
        <x:v>2026-10-01確認の現行単価</x:v>
      </x:c>
      <x:c r="F78" s="16" t="str">
        <x:v>大阪ガス都市ガス契約等＋EV/PHEV充電設備。V2Hは対象外</x:v>
      </x:c>
      <x:c r="G78" s="16" t="str">
        <x:v>fixed</x:v>
      </x:c>
      <x:c r="H78" s="16" t="str">
        <x:v>{"type":"fixed","base":450}</x:v>
      </x:c>
      <x:c r="I78" s="16" t="str">
        <x:v>なし（自由料金）</x:v>
      </x:c>
      <x:c r="J78" s="16" t="str">
        <x:v>2026年7月改定。昼9〜16時23.26円は上限値で固定単価ではない。試算は上限ケース</x:v>
      </x:c>
      <x:c r="K78" s="16" t="str">
        <x:v>https://home.osakagas.co.jp/energy/electricity/price/plan_ev/</x:v>
      </x:c>
    </x:row>
    <x:row r="79" ht="26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75" hidden="0" customWidth="1"/>
    <x:col min="8" max="8" width="7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224行の電力量単価と計算区分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区分番号</x:v>
      </x:c>
      <x:c r="E5" s="12" t="str">
        <x:v>円/kWh</x:v>
      </x:c>
      <x:c r="F5" s="12" t="str">
        <x:v>ルールID</x:v>
      </x:c>
      <x:c r="G5" s="12" t="str">
        <x:v>区分定義 JSON</x:v>
      </x:c>
      <x:c r="H5" s="12" t="str">
        <x:v>根拠URL</x:v>
      </x:c>
    </x:row>
    <x:row r="6" ht="44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n">
        <x:v>0</x:v>
      </x:c>
      <x:c r="E6" s="17" t="n">
        <x:v>35.69</x:v>
      </x:c>
      <x:c r="F6" s="16" t="str">
        <x:v>tier</x:v>
      </x:c>
      <x:c r="G6" s="16" t="str">
        <x:v>{"values":[35.69,41.98,45.7],"bounds":[120,280],"included":0}</x:v>
      </x:c>
      <x:c r="H6" s="16" t="str">
        <x:v>https://www.hepco.co.jp/home/price/ratemenu/meterratelight.html</x:v>
      </x:c>
    </x:row>
    <x:row r="7" ht="44" customHeight="1">
      <x:c r="A7" s="16" t="str">
        <x:v>hk-meter-current</x:v>
      </x:c>
      <x:c r="B7" s="16" t="str">
        <x:v>北海道</x:v>
      </x:c>
      <x:c r="C7" s="16" t="str">
        <x:v>従量電灯B</x:v>
      </x:c>
      <x:c r="D7" s="16" t="n">
        <x:v>1</x:v>
      </x:c>
      <x:c r="E7" s="17" t="n">
        <x:v>41.98</x:v>
      </x:c>
      <x:c r="F7" s="16" t="str">
        <x:v>tier</x:v>
      </x:c>
      <x:c r="G7" s="16" t="str">
        <x:v>{"values":[35.69,41.98,45.7],"bounds":[120,280],"included":0}</x:v>
      </x:c>
      <x:c r="H7" s="16" t="str">
        <x:v>https://www.hepco.co.jp/home/price/ratemenu/meterratelight.html</x:v>
      </x:c>
    </x:row>
    <x:row r="8" ht="44" customHeight="1">
      <x:c r="A8" s="16" t="str">
        <x:v>hk-meter-current</x:v>
      </x:c>
      <x:c r="B8" s="16" t="str">
        <x:v>北海道</x:v>
      </x:c>
      <x:c r="C8" s="16" t="str">
        <x:v>従量電灯B</x:v>
      </x:c>
      <x:c r="D8" s="16" t="n">
        <x:v>2</x:v>
      </x:c>
      <x:c r="E8" s="17" t="n">
        <x:v>45.7</x:v>
      </x:c>
      <x:c r="F8" s="16" t="str">
        <x:v>tier</x:v>
      </x:c>
      <x:c r="G8" s="16" t="str">
        <x:v>{"values":[35.69,41.98,45.7],"bounds":[120,280],"included":0}</x:v>
      </x:c>
      <x:c r="H8" s="16" t="str">
        <x:v>https://www.hepco.co.jp/home/price/ratemenu/meterratelight.html</x:v>
      </x:c>
    </x:row>
    <x:row r="9" ht="44" customHeight="1">
      <x:c r="A9" s="16" t="str">
        <x:v>hk-meter-revised</x:v>
      </x:c>
      <x:c r="B9" s="16" t="str">
        <x:v>北海道</x:v>
      </x:c>
      <x:c r="C9" s="16" t="str">
        <x:v>従量電灯B</x:v>
      </x:c>
      <x:c r="D9" s="16" t="n">
        <x:v>0</x:v>
      </x:c>
      <x:c r="E9" s="17" t="n">
        <x:v>35.77</x:v>
      </x:c>
      <x:c r="F9" s="16" t="str">
        <x:v>tier</x:v>
      </x:c>
      <x:c r="G9" s="16" t="str">
        <x:v>{"values":[35.77,42.06,45.78],"bounds":[120,280],"included":0}</x:v>
      </x:c>
      <x:c r="H9" s="16" t="str">
        <x:v>https://www.hepco.co.jp/home/price/ratemenu/meterratelight.html</x:v>
      </x:c>
    </x:row>
    <x:row r="10" ht="44" customHeight="1">
      <x:c r="A10" s="16" t="str">
        <x:v>hk-meter-revised</x:v>
      </x:c>
      <x:c r="B10" s="16" t="str">
        <x:v>北海道</x:v>
      </x:c>
      <x:c r="C10" s="16" t="str">
        <x:v>従量電灯B</x:v>
      </x:c>
      <x:c r="D10" s="16" t="n">
        <x:v>1</x:v>
      </x:c>
      <x:c r="E10" s="17" t="n">
        <x:v>42.06</x:v>
      </x:c>
      <x:c r="F10" s="16" t="str">
        <x:v>tier</x:v>
      </x:c>
      <x:c r="G10" s="16" t="str">
        <x:v>{"values":[35.77,42.06,45.78],"bounds":[120,280],"included":0}</x:v>
      </x:c>
      <x:c r="H10" s="16" t="str">
        <x:v>https://www.hepco.co.jp/home/price/ratemenu/meterratelight.html</x:v>
      </x:c>
    </x:row>
    <x:row r="11" ht="44" customHeight="1">
      <x:c r="A11" s="16" t="str">
        <x:v>hk-meter-revised</x:v>
      </x:c>
      <x:c r="B11" s="16" t="str">
        <x:v>北海道</x:v>
      </x:c>
      <x:c r="C11" s="16" t="str">
        <x:v>従量電灯B</x:v>
      </x:c>
      <x:c r="D11" s="16" t="n">
        <x:v>2</x:v>
      </x:c>
      <x:c r="E11" s="17" t="n">
        <x:v>45.78</x:v>
      </x:c>
      <x:c r="F11" s="16" t="str">
        <x:v>tier</x:v>
      </x:c>
      <x:c r="G11" s="16" t="str">
        <x:v>{"values":[35.77,42.06,45.78],"bounds":[120,280],"included":0}</x:v>
      </x:c>
      <x:c r="H11" s="16" t="str">
        <x:v>https://www.hepco.co.jp/home/price/ratemenu/meterratelight.html</x:v>
      </x:c>
    </x:row>
    <x:row r="12" ht="44" customHeight="1">
      <x:c r="A12" s="16" t="str">
        <x:v>th-meter-current</x:v>
      </x:c>
      <x:c r="B12" s="16" t="str">
        <x:v>東北</x:v>
      </x:c>
      <x:c r="C12" s="16" t="str">
        <x:v>従量電灯B</x:v>
      </x:c>
      <x:c r="D12" s="16" t="n">
        <x:v>0</x:v>
      </x:c>
      <x:c r="E12" s="17" t="n">
        <x:v>29.62</x:v>
      </x:c>
      <x:c r="F12" s="16" t="str">
        <x:v>tier</x:v>
      </x:c>
      <x:c r="G12" s="16" t="str">
        <x:v>{"values":[29.62,36.37,40.32],"bounds":[120,300],"included":0}</x:v>
      </x:c>
      <x:c r="H12" s="16" t="str">
        <x:v>https://www.tohoku-epco.co.jp/n_pdf/1248862_2-low_price.pdf</x:v>
      </x:c>
    </x:row>
    <x:row r="13" ht="44" customHeight="1">
      <x:c r="A13" s="16" t="str">
        <x:v>th-meter-current</x:v>
      </x:c>
      <x:c r="B13" s="16" t="str">
        <x:v>東北</x:v>
      </x:c>
      <x:c r="C13" s="16" t="str">
        <x:v>従量電灯B</x:v>
      </x:c>
      <x:c r="D13" s="16" t="n">
        <x:v>1</x:v>
      </x:c>
      <x:c r="E13" s="17" t="n">
        <x:v>36.37</x:v>
      </x:c>
      <x:c r="F13" s="16" t="str">
        <x:v>tier</x:v>
      </x:c>
      <x:c r="G13" s="16" t="str">
        <x:v>{"values":[29.62,36.37,40.32],"bounds":[120,300],"included":0}</x:v>
      </x:c>
      <x:c r="H13" s="16" t="str">
        <x:v>https://www.tohoku-epco.co.jp/n_pdf/1248862_2-low_price.pdf</x:v>
      </x:c>
    </x:row>
    <x:row r="14" ht="44" customHeight="1">
      <x:c r="A14" s="16" t="str">
        <x:v>th-meter-current</x:v>
      </x:c>
      <x:c r="B14" s="16" t="str">
        <x:v>東北</x:v>
      </x:c>
      <x:c r="C14" s="16" t="str">
        <x:v>従量電灯B</x:v>
      </x:c>
      <x:c r="D14" s="16" t="n">
        <x:v>2</x:v>
      </x:c>
      <x:c r="E14" s="17" t="n">
        <x:v>40.32</x:v>
      </x:c>
      <x:c r="F14" s="16" t="str">
        <x:v>tier</x:v>
      </x:c>
      <x:c r="G14" s="16" t="str">
        <x:v>{"values":[29.62,36.37,40.32],"bounds":[120,300],"included":0}</x:v>
      </x:c>
      <x:c r="H14" s="16" t="str">
        <x:v>https://www.tohoku-epco.co.jp/n_pdf/1248862_2-low_price.pdf</x:v>
      </x:c>
    </x:row>
    <x:row r="15" ht="44" customHeight="1">
      <x:c r="A15" s="16" t="str">
        <x:v>th-meter-revised</x:v>
      </x:c>
      <x:c r="B15" s="16" t="str">
        <x:v>東北</x:v>
      </x:c>
      <x:c r="C15" s="16" t="str">
        <x:v>従量電灯B</x:v>
      </x:c>
      <x:c r="D15" s="16" t="n">
        <x:v>0</x:v>
      </x:c>
      <x:c r="E15" s="17" t="n">
        <x:v>31.01</x:v>
      </x:c>
      <x:c r="F15" s="16" t="str">
        <x:v>tier</x:v>
      </x:c>
      <x:c r="G15" s="16" t="str">
        <x:v>{"values":[31.01,37.76,41.71],"bounds":[120,300],"included":0}</x:v>
      </x:c>
      <x:c r="H15" s="16" t="str">
        <x:v>https://www.tohoku-epco.co.jp/n_pdf/1248862_2-low_price.pdf</x:v>
      </x:c>
    </x:row>
    <x:row r="16" ht="44" customHeight="1">
      <x:c r="A16" s="16" t="str">
        <x:v>th-meter-revised</x:v>
      </x:c>
      <x:c r="B16" s="16" t="str">
        <x:v>東北</x:v>
      </x:c>
      <x:c r="C16" s="16" t="str">
        <x:v>従量電灯B</x:v>
      </x:c>
      <x:c r="D16" s="16" t="n">
        <x:v>1</x:v>
      </x:c>
      <x:c r="E16" s="17" t="n">
        <x:v>37.76</x:v>
      </x:c>
      <x:c r="F16" s="16" t="str">
        <x:v>tier</x:v>
      </x:c>
      <x:c r="G16" s="16" t="str">
        <x:v>{"values":[31.01,37.76,41.71],"bounds":[120,300],"included":0}</x:v>
      </x:c>
      <x:c r="H16" s="16" t="str">
        <x:v>https://www.tohoku-epco.co.jp/n_pdf/1248862_2-low_price.pdf</x:v>
      </x:c>
    </x:row>
    <x:row r="17" ht="44" customHeight="1">
      <x:c r="A17" s="16" t="str">
        <x:v>th-meter-revised</x:v>
      </x:c>
      <x:c r="B17" s="16" t="str">
        <x:v>東北</x:v>
      </x:c>
      <x:c r="C17" s="16" t="str">
        <x:v>従量電灯B</x:v>
      </x:c>
      <x:c r="D17" s="16" t="n">
        <x:v>2</x:v>
      </x:c>
      <x:c r="E17" s="17" t="n">
        <x:v>41.71</x:v>
      </x:c>
      <x:c r="F17" s="16" t="str">
        <x:v>tier</x:v>
      </x:c>
      <x:c r="G17" s="16" t="str">
        <x:v>{"values":[31.01,37.76,41.71],"bounds":[120,300],"included":0}</x:v>
      </x:c>
      <x:c r="H17" s="16" t="str">
        <x:v>https://www.tohoku-epco.co.jp/n_pdf/1248862_2-low_price.pdf</x:v>
      </x:c>
    </x:row>
    <x:row r="18" ht="44" customHeight="1">
      <x:c r="A18" s="16" t="str">
        <x:v>tk-meter-current</x:v>
      </x:c>
      <x:c r="B18" s="16" t="str">
        <x:v>東京</x:v>
      </x:c>
      <x:c r="C18" s="16" t="str">
        <x:v>従量電灯B</x:v>
      </x:c>
      <x:c r="D18" s="16" t="n">
        <x:v>0</x:v>
      </x:c>
      <x:c r="E18" s="17" t="n">
        <x:v>29.8</x:v>
      </x:c>
      <x:c r="F18" s="16" t="str">
        <x:v>tier</x:v>
      </x:c>
      <x:c r="G18" s="16" t="str">
        <x:v>{"values":[29.8,36.4,40.49],"bounds":[120,300],"included":0}</x:v>
      </x:c>
      <x:c r="H18" s="16" t="str">
        <x:v>https://www.tepco.co.jp/ep/private/plan/pdf/20261101_teiatsu_minaoshi_kisei.pdf</x:v>
      </x:c>
    </x:row>
    <x:row r="19" ht="44" customHeight="1">
      <x:c r="A19" s="16" t="str">
        <x:v>tk-meter-current</x:v>
      </x:c>
      <x:c r="B19" s="16" t="str">
        <x:v>東京</x:v>
      </x:c>
      <x:c r="C19" s="16" t="str">
        <x:v>従量電灯B</x:v>
      </x:c>
      <x:c r="D19" s="16" t="n">
        <x:v>1</x:v>
      </x:c>
      <x:c r="E19" s="17" t="n">
        <x:v>36.4</x:v>
      </x:c>
      <x:c r="F19" s="16" t="str">
        <x:v>tier</x:v>
      </x:c>
      <x:c r="G19" s="16" t="str">
        <x:v>{"values":[29.8,36.4,40.49],"bounds":[120,300],"included":0}</x:v>
      </x:c>
      <x:c r="H19" s="16" t="str">
        <x:v>https://www.tepco.co.jp/ep/private/plan/pdf/20261101_teiatsu_minaoshi_kisei.pdf</x:v>
      </x:c>
    </x:row>
    <x:row r="20" ht="44" customHeight="1">
      <x:c r="A20" s="16" t="str">
        <x:v>tk-meter-current</x:v>
      </x:c>
      <x:c r="B20" s="16" t="str">
        <x:v>東京</x:v>
      </x:c>
      <x:c r="C20" s="16" t="str">
        <x:v>従量電灯B</x:v>
      </x:c>
      <x:c r="D20" s="16" t="n">
        <x:v>2</x:v>
      </x:c>
      <x:c r="E20" s="17" t="n">
        <x:v>40.49</x:v>
      </x:c>
      <x:c r="F20" s="16" t="str">
        <x:v>tier</x:v>
      </x:c>
      <x:c r="G20" s="16" t="str">
        <x:v>{"values":[29.8,36.4,40.49],"bounds":[120,300],"included":0}</x:v>
      </x:c>
      <x:c r="H20" s="16" t="str">
        <x:v>https://www.tepco.co.jp/ep/private/plan/pdf/20261101_teiatsu_minaoshi_kisei.pdf</x:v>
      </x:c>
    </x:row>
    <x:row r="21" ht="44" customHeight="1">
      <x:c r="A21" s="16" t="str">
        <x:v>tk-meter-revised</x:v>
      </x:c>
      <x:c r="B21" s="16" t="str">
        <x:v>東京</x:v>
      </x:c>
      <x:c r="C21" s="16" t="str">
        <x:v>従量電灯B</x:v>
      </x:c>
      <x:c r="D21" s="16" t="n">
        <x:v>0</x:v>
      </x:c>
      <x:c r="E21" s="17" t="n">
        <x:v>29.85</x:v>
      </x:c>
      <x:c r="F21" s="16" t="str">
        <x:v>tier</x:v>
      </x:c>
      <x:c r="G21" s="16" t="str">
        <x:v>{"values":[29.85,36.45,40.54],"bounds":[120,300],"included":0}</x:v>
      </x:c>
      <x:c r="H21" s="16" t="str">
        <x:v>https://www.tepco.co.jp/ep/private/plan/pdf/20261101_teiatsu_minaoshi_kisei.pdf</x:v>
      </x:c>
    </x:row>
    <x:row r="22" ht="44" customHeight="1">
      <x:c r="A22" s="16" t="str">
        <x:v>tk-meter-revised</x:v>
      </x:c>
      <x:c r="B22" s="16" t="str">
        <x:v>東京</x:v>
      </x:c>
      <x:c r="C22" s="16" t="str">
        <x:v>従量電灯B</x:v>
      </x:c>
      <x:c r="D22" s="16" t="n">
        <x:v>1</x:v>
      </x:c>
      <x:c r="E22" s="17" t="n">
        <x:v>36.45</x:v>
      </x:c>
      <x:c r="F22" s="16" t="str">
        <x:v>tier</x:v>
      </x:c>
      <x:c r="G22" s="16" t="str">
        <x:v>{"values":[29.85,36.45,40.54],"bounds":[120,300],"included":0}</x:v>
      </x:c>
      <x:c r="H22" s="16" t="str">
        <x:v>https://www.tepco.co.jp/ep/private/plan/pdf/20261101_teiatsu_minaoshi_kisei.pdf</x:v>
      </x:c>
    </x:row>
    <x:row r="23" ht="44" customHeight="1">
      <x:c r="A23" s="16" t="str">
        <x:v>tk-meter-revised</x:v>
      </x:c>
      <x:c r="B23" s="16" t="str">
        <x:v>東京</x:v>
      </x:c>
      <x:c r="C23" s="16" t="str">
        <x:v>従量電灯B</x:v>
      </x:c>
      <x:c r="D23" s="16" t="n">
        <x:v>2</x:v>
      </x:c>
      <x:c r="E23" s="17" t="n">
        <x:v>40.54</x:v>
      </x:c>
      <x:c r="F23" s="16" t="str">
        <x:v>tier</x:v>
      </x:c>
      <x:c r="G23" s="16" t="str">
        <x:v>{"values":[29.85,36.45,40.54],"bounds":[120,300],"included":0}</x:v>
      </x:c>
      <x:c r="H23" s="16" t="str">
        <x:v>https://www.tepco.co.jp/ep/private/plan/pdf/20261101_teiatsu_minaoshi_kisei.pdf</x:v>
      </x:c>
    </x:row>
    <x:row r="24" ht="44" customHeight="1">
      <x:c r="A24" s="16" t="str">
        <x:v>cb-meter-current</x:v>
      </x:c>
      <x:c r="B24" s="16" t="str">
        <x:v>中部</x:v>
      </x:c>
      <x:c r="C24" s="16" t="str">
        <x:v>従量電灯B</x:v>
      </x:c>
      <x:c r="D24" s="16" t="n">
        <x:v>0</x:v>
      </x:c>
      <x:c r="E24" s="17" t="n">
        <x:v>21.2</x:v>
      </x:c>
      <x:c r="F24" s="16" t="str">
        <x:v>tier</x:v>
      </x:c>
      <x:c r="G24" s="16" t="str">
        <x:v>{"values":[21.2,25.67,28.62],"bounds":[120,300],"included":0}</x:v>
      </x:c>
      <x:c r="H24" s="16" t="str">
        <x:v>https://miraiz.chuden.co.jp/home/electric/menu/basic/meterrate_hba/</x:v>
      </x:c>
    </x:row>
    <x:row r="25" ht="44" customHeight="1">
      <x:c r="A25" s="16" t="str">
        <x:v>cb-meter-current</x:v>
      </x:c>
      <x:c r="B25" s="16" t="str">
        <x:v>中部</x:v>
      </x:c>
      <x:c r="C25" s="16" t="str">
        <x:v>従量電灯B</x:v>
      </x:c>
      <x:c r="D25" s="16" t="n">
        <x:v>1</x:v>
      </x:c>
      <x:c r="E25" s="17" t="n">
        <x:v>25.67</x:v>
      </x:c>
      <x:c r="F25" s="16" t="str">
        <x:v>tier</x:v>
      </x:c>
      <x:c r="G25" s="16" t="str">
        <x:v>{"values":[21.2,25.67,28.62],"bounds":[120,300],"included":0}</x:v>
      </x:c>
      <x:c r="H25" s="16" t="str">
        <x:v>https://miraiz.chuden.co.jp/home/electric/menu/basic/meterrate_hba/</x:v>
      </x:c>
    </x:row>
    <x:row r="26" ht="44" customHeight="1">
      <x:c r="A26" s="16" t="str">
        <x:v>cb-meter-current</x:v>
      </x:c>
      <x:c r="B26" s="16" t="str">
        <x:v>中部</x:v>
      </x:c>
      <x:c r="C26" s="16" t="str">
        <x:v>従量電灯B</x:v>
      </x:c>
      <x:c r="D26" s="16" t="n">
        <x:v>2</x:v>
      </x:c>
      <x:c r="E26" s="17" t="n">
        <x:v>28.62</x:v>
      </x:c>
      <x:c r="F26" s="16" t="str">
        <x:v>tier</x:v>
      </x:c>
      <x:c r="G26" s="16" t="str">
        <x:v>{"values":[21.2,25.67,28.62],"bounds":[120,300],"included":0}</x:v>
      </x:c>
      <x:c r="H26" s="16" t="str">
        <x:v>https://miraiz.chuden.co.jp/home/electric/menu/basic/meterrate_hba/</x:v>
      </x:c>
    </x:row>
    <x:row r="27" ht="44" customHeight="1">
      <x:c r="A27" s="16" t="str">
        <x:v>cb-meter-revised</x:v>
      </x:c>
      <x:c r="B27" s="16" t="str">
        <x:v>中部</x:v>
      </x:c>
      <x:c r="C27" s="16" t="str">
        <x:v>従量電灯B</x:v>
      </x:c>
      <x:c r="D27" s="16" t="n">
        <x:v>0</x:v>
      </x:c>
      <x:c r="E27" s="17" t="n">
        <x:v>21.25</x:v>
      </x:c>
      <x:c r="F27" s="16" t="str">
        <x:v>tier</x:v>
      </x:c>
      <x:c r="G27" s="16" t="str">
        <x:v>{"values":[21.25,25.73,28.68],"bounds":[120,300],"included":0}</x:v>
      </x:c>
      <x:c r="H27" s="16" t="str">
        <x:v>https://miraiz.chuden.co.jp/home/electric/menu/basic/meterrate_hba/</x:v>
      </x:c>
    </x:row>
    <x:row r="28" ht="44" customHeight="1">
      <x:c r="A28" s="16" t="str">
        <x:v>cb-meter-revised</x:v>
      </x:c>
      <x:c r="B28" s="16" t="str">
        <x:v>中部</x:v>
      </x:c>
      <x:c r="C28" s="16" t="str">
        <x:v>従量電灯B</x:v>
      </x:c>
      <x:c r="D28" s="16" t="n">
        <x:v>1</x:v>
      </x:c>
      <x:c r="E28" s="17" t="n">
        <x:v>25.73</x:v>
      </x:c>
      <x:c r="F28" s="16" t="str">
        <x:v>tier</x:v>
      </x:c>
      <x:c r="G28" s="16" t="str">
        <x:v>{"values":[21.25,25.73,28.68],"bounds":[120,300],"included":0}</x:v>
      </x:c>
      <x:c r="H28" s="16" t="str">
        <x:v>https://miraiz.chuden.co.jp/home/electric/menu/basic/meterrate_hba/</x:v>
      </x:c>
    </x:row>
    <x:row r="29" ht="44" customHeight="1">
      <x:c r="A29" s="16" t="str">
        <x:v>cb-meter-revised</x:v>
      </x:c>
      <x:c r="B29" s="16" t="str">
        <x:v>中部</x:v>
      </x:c>
      <x:c r="C29" s="16" t="str">
        <x:v>従量電灯B</x:v>
      </x:c>
      <x:c r="D29" s="16" t="n">
        <x:v>2</x:v>
      </x:c>
      <x:c r="E29" s="17" t="n">
        <x:v>28.68</x:v>
      </x:c>
      <x:c r="F29" s="16" t="str">
        <x:v>tier</x:v>
      </x:c>
      <x:c r="G29" s="16" t="str">
        <x:v>{"values":[21.25,25.73,28.68],"bounds":[120,300],"included":0}</x:v>
      </x:c>
      <x:c r="H29" s="16" t="str">
        <x:v>https://miraiz.chuden.co.jp/home/electric/menu/basic/meterrate_hba/</x:v>
      </x:c>
    </x:row>
    <x:row r="30" ht="44" customHeight="1">
      <x:c r="A30" s="16" t="str">
        <x:v>ks-meter-current</x:v>
      </x:c>
      <x:c r="B30" s="16" t="str">
        <x:v>九州</x:v>
      </x:c>
      <x:c r="C30" s="16" t="str">
        <x:v>従量電灯B</x:v>
      </x:c>
      <x:c r="D30" s="16" t="n">
        <x:v>0</x:v>
      </x:c>
      <x:c r="E30" s="17" t="n">
        <x:v>18.37</x:v>
      </x:c>
      <x:c r="F30" s="16" t="str">
        <x:v>tier</x:v>
      </x:c>
      <x:c r="G30" s="16" t="str">
        <x:v>{"values":[18.37,23.97,26.97],"bounds":[120,300],"included":0}</x:v>
      </x:c>
      <x:c r="H30" s="16" t="str">
        <x:v>https://customer.kyuden.co.jp/ja/electricity/home-plan/jyuryo-b.html</x:v>
      </x:c>
    </x:row>
    <x:row r="31" ht="44" customHeight="1">
      <x:c r="A31" s="16" t="str">
        <x:v>ks-meter-current</x:v>
      </x:c>
      <x:c r="B31" s="16" t="str">
        <x:v>九州</x:v>
      </x:c>
      <x:c r="C31" s="16" t="str">
        <x:v>従量電灯B</x:v>
      </x:c>
      <x:c r="D31" s="16" t="n">
        <x:v>1</x:v>
      </x:c>
      <x:c r="E31" s="17" t="n">
        <x:v>23.97</x:v>
      </x:c>
      <x:c r="F31" s="16" t="str">
        <x:v>tier</x:v>
      </x:c>
      <x:c r="G31" s="16" t="str">
        <x:v>{"values":[18.37,23.97,26.97],"bounds":[120,300],"included":0}</x:v>
      </x:c>
      <x:c r="H31" s="16" t="str">
        <x:v>https://customer.kyuden.co.jp/ja/electricity/home-plan/jyuryo-b.html</x:v>
      </x:c>
    </x:row>
    <x:row r="32" ht="44" customHeight="1">
      <x:c r="A32" s="16" t="str">
        <x:v>ks-meter-current</x:v>
      </x:c>
      <x:c r="B32" s="16" t="str">
        <x:v>九州</x:v>
      </x:c>
      <x:c r="C32" s="16" t="str">
        <x:v>従量電灯B</x:v>
      </x:c>
      <x:c r="D32" s="16" t="n">
        <x:v>2</x:v>
      </x:c>
      <x:c r="E32" s="17" t="n">
        <x:v>26.97</x:v>
      </x:c>
      <x:c r="F32" s="16" t="str">
        <x:v>tier</x:v>
      </x:c>
      <x:c r="G32" s="16" t="str">
        <x:v>{"values":[18.37,23.97,26.97],"bounds":[120,300],"included":0}</x:v>
      </x:c>
      <x:c r="H32" s="16" t="str">
        <x:v>https://customer.kyuden.co.jp/ja/electricity/home-plan/jyuryo-b.html</x:v>
      </x:c>
    </x:row>
    <x:row r="33" ht="44" customHeight="1">
      <x:c r="A33" s="16" t="str">
        <x:v>ks-meter-revised</x:v>
      </x:c>
      <x:c r="B33" s="16" t="str">
        <x:v>九州</x:v>
      </x:c>
      <x:c r="C33" s="16" t="str">
        <x:v>従量電灯B</x:v>
      </x:c>
      <x:c r="D33" s="16" t="n">
        <x:v>0</x:v>
      </x:c>
      <x:c r="E33" s="17" t="n">
        <x:v>18.33</x:v>
      </x:c>
      <x:c r="F33" s="16" t="str">
        <x:v>tier</x:v>
      </x:c>
      <x:c r="G33" s="16" t="str">
        <x:v>{"values":[18.33,23.93,26.93],"bounds":[120,300],"included":0}</x:v>
      </x:c>
      <x:c r="H33" s="16" t="str">
        <x:v>https://customer.kyuden.co.jp/ja/electricity/home-plan/jyuryo-b.html</x:v>
      </x:c>
    </x:row>
    <x:row r="34" ht="44" customHeight="1">
      <x:c r="A34" s="16" t="str">
        <x:v>ks-meter-revised</x:v>
      </x:c>
      <x:c r="B34" s="16" t="str">
        <x:v>九州</x:v>
      </x:c>
      <x:c r="C34" s="16" t="str">
        <x:v>従量電灯B</x:v>
      </x:c>
      <x:c r="D34" s="16" t="n">
        <x:v>1</x:v>
      </x:c>
      <x:c r="E34" s="17" t="n">
        <x:v>23.93</x:v>
      </x:c>
      <x:c r="F34" s="16" t="str">
        <x:v>tier</x:v>
      </x:c>
      <x:c r="G34" s="16" t="str">
        <x:v>{"values":[18.33,23.93,26.93],"bounds":[120,300],"included":0}</x:v>
      </x:c>
      <x:c r="H34" s="16" t="str">
        <x:v>https://customer.kyuden.co.jp/ja/electricity/home-plan/jyuryo-b.html</x:v>
      </x:c>
    </x:row>
    <x:row r="35" ht="44" customHeight="1">
      <x:c r="A35" s="16" t="str">
        <x:v>ks-meter-revised</x:v>
      </x:c>
      <x:c r="B35" s="16" t="str">
        <x:v>九州</x:v>
      </x:c>
      <x:c r="C35" s="16" t="str">
        <x:v>従量電灯B</x:v>
      </x:c>
      <x:c r="D35" s="16" t="n">
        <x:v>2</x:v>
      </x:c>
      <x:c r="E35" s="17" t="n">
        <x:v>26.93</x:v>
      </x:c>
      <x:c r="F35" s="16" t="str">
        <x:v>tier</x:v>
      </x:c>
      <x:c r="G35" s="16" t="str">
        <x:v>{"values":[18.33,23.93,26.93],"bounds":[120,300],"included":0}</x:v>
      </x:c>
      <x:c r="H35" s="16" t="str">
        <x:v>https://customer.kyuden.co.jp/ja/electricity/home-plan/jyuryo-b.html</x:v>
      </x:c>
    </x:row>
    <x:row r="36" ht="44" customHeight="1">
      <x:c r="A36" s="16" t="str">
        <x:v>kn-meter-current</x:v>
      </x:c>
      <x:c r="B36" s="16" t="str">
        <x:v>関西</x:v>
      </x:c>
      <x:c r="C36" s="16" t="str">
        <x:v>従量電灯A</x:v>
      </x:c>
      <x:c r="D36" s="16" t="n">
        <x:v>0</x:v>
      </x:c>
      <x:c r="E36" s="17" t="n">
        <x:v>20.21</x:v>
      </x:c>
      <x:c r="F36" s="16" t="str">
        <x:v>tier</x:v>
      </x:c>
      <x:c r="G36" s="16" t="str">
        <x:v>{"values":[20.21,25.61,28.59],"bounds":[120,300],"included":15}</x:v>
      </x:c>
      <x:c r="H36" s="16" t="str">
        <x:v>https://www.kepco.co.jp/corporate/pr/2026/pdf/20260929_3j.pdf</x:v>
      </x:c>
    </x:row>
    <x:row r="37" ht="44" customHeight="1">
      <x:c r="A37" s="16" t="str">
        <x:v>kn-meter-current</x:v>
      </x:c>
      <x:c r="B37" s="16" t="str">
        <x:v>関西</x:v>
      </x:c>
      <x:c r="C37" s="16" t="str">
        <x:v>従量電灯A</x:v>
      </x:c>
      <x:c r="D37" s="16" t="n">
        <x:v>1</x:v>
      </x:c>
      <x:c r="E37" s="17" t="n">
        <x:v>25.61</x:v>
      </x:c>
      <x:c r="F37" s="16" t="str">
        <x:v>tier</x:v>
      </x:c>
      <x:c r="G37" s="16" t="str">
        <x:v>{"values":[20.21,25.61,28.59],"bounds":[120,300],"included":15}</x:v>
      </x:c>
      <x:c r="H37" s="16" t="str">
        <x:v>https://www.kepco.co.jp/corporate/pr/2026/pdf/20260929_3j.pdf</x:v>
      </x:c>
    </x:row>
    <x:row r="38" ht="44" customHeight="1">
      <x:c r="A38" s="16" t="str">
        <x:v>kn-meter-current</x:v>
      </x:c>
      <x:c r="B38" s="16" t="str">
        <x:v>関西</x:v>
      </x:c>
      <x:c r="C38" s="16" t="str">
        <x:v>従量電灯A</x:v>
      </x:c>
      <x:c r="D38" s="16" t="n">
        <x:v>2</x:v>
      </x:c>
      <x:c r="E38" s="17" t="n">
        <x:v>28.59</x:v>
      </x:c>
      <x:c r="F38" s="16" t="str">
        <x:v>tier</x:v>
      </x:c>
      <x:c r="G38" s="16" t="str">
        <x:v>{"values":[20.21,25.61,28.59],"bounds":[120,300],"included":15}</x:v>
      </x:c>
      <x:c r="H38" s="16" t="str">
        <x:v>https://www.kepco.co.jp/corporate/pr/2026/pdf/20260929_3j.pdf</x:v>
      </x:c>
    </x:row>
    <x:row r="39" ht="44" customHeight="1">
      <x:c r="A39" s="16" t="str">
        <x:v>kn-meter-revised</x:v>
      </x:c>
      <x:c r="B39" s="16" t="str">
        <x:v>関西</x:v>
      </x:c>
      <x:c r="C39" s="16" t="str">
        <x:v>従量電灯A</x:v>
      </x:c>
      <x:c r="D39" s="16" t="n">
        <x:v>0</x:v>
      </x:c>
      <x:c r="E39" s="17" t="n">
        <x:v>20.89</x:v>
      </x:c>
      <x:c r="F39" s="16" t="str">
        <x:v>tier</x:v>
      </x:c>
      <x:c r="G39" s="16" t="str">
        <x:v>{"values":[20.89,26.29,29.27],"bounds":[120,300],"included":15}</x:v>
      </x:c>
      <x:c r="H39" s="16" t="str">
        <x:v>https://www.kepco.co.jp/corporate/pr/2026/pdf/20260929_3j.pdf</x:v>
      </x:c>
    </x:row>
    <x:row r="40" ht="44" customHeight="1">
      <x:c r="A40" s="16" t="str">
        <x:v>kn-meter-revised</x:v>
      </x:c>
      <x:c r="B40" s="16" t="str">
        <x:v>関西</x:v>
      </x:c>
      <x:c r="C40" s="16" t="str">
        <x:v>従量電灯A</x:v>
      </x:c>
      <x:c r="D40" s="16" t="n">
        <x:v>1</x:v>
      </x:c>
      <x:c r="E40" s="17" t="n">
        <x:v>26.29</x:v>
      </x:c>
      <x:c r="F40" s="16" t="str">
        <x:v>tier</x:v>
      </x:c>
      <x:c r="G40" s="16" t="str">
        <x:v>{"values":[20.89,26.29,29.27],"bounds":[120,300],"included":15}</x:v>
      </x:c>
      <x:c r="H40" s="16" t="str">
        <x:v>https://www.kepco.co.jp/corporate/pr/2026/pdf/20260929_3j.pdf</x:v>
      </x:c>
    </x:row>
    <x:row r="41" ht="44" customHeight="1">
      <x:c r="A41" s="16" t="str">
        <x:v>kn-meter-revised</x:v>
      </x:c>
      <x:c r="B41" s="16" t="str">
        <x:v>関西</x:v>
      </x:c>
      <x:c r="C41" s="16" t="str">
        <x:v>従量電灯A</x:v>
      </x:c>
      <x:c r="D41" s="16" t="n">
        <x:v>2</x:v>
      </x:c>
      <x:c r="E41" s="17" t="n">
        <x:v>29.27</x:v>
      </x:c>
      <x:c r="F41" s="16" t="str">
        <x:v>tier</x:v>
      </x:c>
      <x:c r="G41" s="16" t="str">
        <x:v>{"values":[20.89,26.29,29.27],"bounds":[120,300],"included":15}</x:v>
      </x:c>
      <x:c r="H41" s="16" t="str">
        <x:v>https://www.kepco.co.jp/corporate/pr/2026/pdf/20260929_3j.pdf</x:v>
      </x:c>
    </x:row>
    <x:row r="42" ht="44" customHeight="1">
      <x:c r="A42" s="16" t="str">
        <x:v>cg-meter-current</x:v>
      </x:c>
      <x:c r="B42" s="16" t="str">
        <x:v>中国</x:v>
      </x:c>
      <x:c r="C42" s="16" t="str">
        <x:v>従量電灯A</x:v>
      </x:c>
      <x:c r="D42" s="16" t="n">
        <x:v>0</x:v>
      </x:c>
      <x:c r="E42" s="17" t="n">
        <x:v>32.75</x:v>
      </x:c>
      <x:c r="F42" s="16" t="str">
        <x:v>tier</x:v>
      </x:c>
      <x:c r="G42" s="16" t="str">
        <x:v>{"values":[32.75,39.43,41.55],"bounds":[120,300],"included":15}</x:v>
      </x:c>
      <x:c r="H42" s="16" t="str">
        <x:v>https://www.energia.co.jp/elec/h_menu/pricelist/pricelist1.html</x:v>
      </x:c>
    </x:row>
    <x:row r="43" ht="44" customHeight="1">
      <x:c r="A43" s="16" t="str">
        <x:v>cg-meter-current</x:v>
      </x:c>
      <x:c r="B43" s="16" t="str">
        <x:v>中国</x:v>
      </x:c>
      <x:c r="C43" s="16" t="str">
        <x:v>従量電灯A</x:v>
      </x:c>
      <x:c r="D43" s="16" t="n">
        <x:v>1</x:v>
      </x:c>
      <x:c r="E43" s="17" t="n">
        <x:v>39.43</x:v>
      </x:c>
      <x:c r="F43" s="16" t="str">
        <x:v>tier</x:v>
      </x:c>
      <x:c r="G43" s="16" t="str">
        <x:v>{"values":[32.75,39.43,41.55],"bounds":[120,300],"included":15}</x:v>
      </x:c>
      <x:c r="H43" s="16" t="str">
        <x:v>https://www.energia.co.jp/elec/h_menu/pricelist/pricelist1.html</x:v>
      </x:c>
    </x:row>
    <x:row r="44" ht="44" customHeight="1">
      <x:c r="A44" s="16" t="str">
        <x:v>cg-meter-current</x:v>
      </x:c>
      <x:c r="B44" s="16" t="str">
        <x:v>中国</x:v>
      </x:c>
      <x:c r="C44" s="16" t="str">
        <x:v>従量電灯A</x:v>
      </x:c>
      <x:c r="D44" s="16" t="n">
        <x:v>2</x:v>
      </x:c>
      <x:c r="E44" s="17" t="n">
        <x:v>41.55</x:v>
      </x:c>
      <x:c r="F44" s="16" t="str">
        <x:v>tier</x:v>
      </x:c>
      <x:c r="G44" s="16" t="str">
        <x:v>{"values":[32.75,39.43,41.55],"bounds":[120,300],"included":15}</x:v>
      </x:c>
      <x:c r="H44" s="16" t="str">
        <x:v>https://www.energia.co.jp/elec/h_menu/pricelist/pricelist1.html</x:v>
      </x:c>
    </x:row>
    <x:row r="45" ht="44" customHeight="1">
      <x:c r="A45" s="16" t="str">
        <x:v>cg-meter-revised</x:v>
      </x:c>
      <x:c r="B45" s="16" t="str">
        <x:v>中国</x:v>
      </x:c>
      <x:c r="C45" s="16" t="str">
        <x:v>従量電灯A</x:v>
      </x:c>
      <x:c r="D45" s="16" t="n">
        <x:v>0</x:v>
      </x:c>
      <x:c r="E45" s="17" t="n">
        <x:v>33.32</x:v>
      </x:c>
      <x:c r="F45" s="16" t="str">
        <x:v>tier</x:v>
      </x:c>
      <x:c r="G45" s="16" t="str">
        <x:v>{"values":[33.32,40,42.12],"bounds":[120,300],"included":15}</x:v>
      </x:c>
      <x:c r="H45" s="16" t="str">
        <x:v>https://www.energia.co.jp/elec/h_menu/pricelist/pricelist1.html</x:v>
      </x:c>
    </x:row>
    <x:row r="46" ht="44" customHeight="1">
      <x:c r="A46" s="16" t="str">
        <x:v>cg-meter-revised</x:v>
      </x:c>
      <x:c r="B46" s="16" t="str">
        <x:v>中国</x:v>
      </x:c>
      <x:c r="C46" s="16" t="str">
        <x:v>従量電灯A</x:v>
      </x:c>
      <x:c r="D46" s="16" t="n">
        <x:v>1</x:v>
      </x:c>
      <x:c r="E46" s="17" t="n">
        <x:v>40</x:v>
      </x:c>
      <x:c r="F46" s="16" t="str">
        <x:v>tier</x:v>
      </x:c>
      <x:c r="G46" s="16" t="str">
        <x:v>{"values":[33.32,40,42.12],"bounds":[120,300],"included":15}</x:v>
      </x:c>
      <x:c r="H46" s="16" t="str">
        <x:v>https://www.energia.co.jp/elec/h_menu/pricelist/pricelist1.html</x:v>
      </x:c>
    </x:row>
    <x:row r="47" ht="44" customHeight="1">
      <x:c r="A47" s="16" t="str">
        <x:v>cg-meter-revised</x:v>
      </x:c>
      <x:c r="B47" s="16" t="str">
        <x:v>中国</x:v>
      </x:c>
      <x:c r="C47" s="16" t="str">
        <x:v>従量電灯A</x:v>
      </x:c>
      <x:c r="D47" s="16" t="n">
        <x:v>2</x:v>
      </x:c>
      <x:c r="E47" s="17" t="n">
        <x:v>42.12</x:v>
      </x:c>
      <x:c r="F47" s="16" t="str">
        <x:v>tier</x:v>
      </x:c>
      <x:c r="G47" s="16" t="str">
        <x:v>{"values":[33.32,40,42.12],"bounds":[120,300],"included":15}</x:v>
      </x:c>
      <x:c r="H47" s="16" t="str">
        <x:v>https://www.energia.co.jp/elec/h_menu/pricelist/pricelist1.html</x:v>
      </x:c>
    </x:row>
    <x:row r="48" ht="44" customHeight="1">
      <x:c r="A48" s="16" t="str">
        <x:v>sk-meter-current</x:v>
      </x:c>
      <x:c r="B48" s="16" t="str">
        <x:v>四国</x:v>
      </x:c>
      <x:c r="C48" s="16" t="str">
        <x:v>従量電灯A</x:v>
      </x:c>
      <x:c r="D48" s="16" t="n">
        <x:v>0</x:v>
      </x:c>
      <x:c r="E48" s="17" t="n">
        <x:v>30.65</x:v>
      </x:c>
      <x:c r="F48" s="16" t="str">
        <x:v>tier</x:v>
      </x:c>
      <x:c r="G48" s="16" t="str">
        <x:v>{"values":[30.65,37.27,40.78],"bounds":[120,300],"included":11}</x:v>
      </x:c>
      <x:c r="H48" s="16" t="str">
        <x:v>https://www.yonden.co.jp/customer/price/plan/juryo_a.html</x:v>
      </x:c>
    </x:row>
    <x:row r="49" ht="44" customHeight="1">
      <x:c r="A49" s="16" t="str">
        <x:v>sk-meter-current</x:v>
      </x:c>
      <x:c r="B49" s="16" t="str">
        <x:v>四国</x:v>
      </x:c>
      <x:c r="C49" s="16" t="str">
        <x:v>従量電灯A</x:v>
      </x:c>
      <x:c r="D49" s="16" t="n">
        <x:v>1</x:v>
      </x:c>
      <x:c r="E49" s="17" t="n">
        <x:v>37.27</x:v>
      </x:c>
      <x:c r="F49" s="16" t="str">
        <x:v>tier</x:v>
      </x:c>
      <x:c r="G49" s="16" t="str">
        <x:v>{"values":[30.65,37.27,40.78],"bounds":[120,300],"included":11}</x:v>
      </x:c>
      <x:c r="H49" s="16" t="str">
        <x:v>https://www.yonden.co.jp/customer/price/plan/juryo_a.html</x:v>
      </x:c>
    </x:row>
    <x:row r="50" ht="44" customHeight="1">
      <x:c r="A50" s="16" t="str">
        <x:v>sk-meter-current</x:v>
      </x:c>
      <x:c r="B50" s="16" t="str">
        <x:v>四国</x:v>
      </x:c>
      <x:c r="C50" s="16" t="str">
        <x:v>従量電灯A</x:v>
      </x:c>
      <x:c r="D50" s="16" t="n">
        <x:v>2</x:v>
      </x:c>
      <x:c r="E50" s="17" t="n">
        <x:v>40.78</x:v>
      </x:c>
      <x:c r="F50" s="16" t="str">
        <x:v>tier</x:v>
      </x:c>
      <x:c r="G50" s="16" t="str">
        <x:v>{"values":[30.65,37.27,40.78],"bounds":[120,300],"included":11}</x:v>
      </x:c>
      <x:c r="H50" s="16" t="str">
        <x:v>https://www.yonden.co.jp/customer/price/plan/juryo_a.html</x:v>
      </x:c>
    </x:row>
    <x:row r="51" ht="44" customHeight="1">
      <x:c r="A51" s="16" t="str">
        <x:v>sk-meter-revised</x:v>
      </x:c>
      <x:c r="B51" s="16" t="str">
        <x:v>四国</x:v>
      </x:c>
      <x:c r="C51" s="16" t="str">
        <x:v>従量電灯A</x:v>
      </x:c>
      <x:c r="D51" s="16" t="n">
        <x:v>0</x:v>
      </x:c>
      <x:c r="E51" s="17" t="n">
        <x:v>31.42</x:v>
      </x:c>
      <x:c r="F51" s="16" t="str">
        <x:v>tier</x:v>
      </x:c>
      <x:c r="G51" s="16" t="str">
        <x:v>{"values":[31.42,38.04,41.55],"bounds":[120,300],"included":11}</x:v>
      </x:c>
      <x:c r="H51" s="16" t="str">
        <x:v>https://www.yonden.co.jp/customer/price/plan/juryo_a.html</x:v>
      </x:c>
    </x:row>
    <x:row r="52" ht="44" customHeight="1">
      <x:c r="A52" s="16" t="str">
        <x:v>sk-meter-revised</x:v>
      </x:c>
      <x:c r="B52" s="16" t="str">
        <x:v>四国</x:v>
      </x:c>
      <x:c r="C52" s="16" t="str">
        <x:v>従量電灯A</x:v>
      </x:c>
      <x:c r="D52" s="16" t="n">
        <x:v>1</x:v>
      </x:c>
      <x:c r="E52" s="17" t="n">
        <x:v>38.04</x:v>
      </x:c>
      <x:c r="F52" s="16" t="str">
        <x:v>tier</x:v>
      </x:c>
      <x:c r="G52" s="16" t="str">
        <x:v>{"values":[31.42,38.04,41.55],"bounds":[120,300],"included":11}</x:v>
      </x:c>
      <x:c r="H52" s="16" t="str">
        <x:v>https://www.yonden.co.jp/customer/price/plan/juryo_a.html</x:v>
      </x:c>
    </x:row>
    <x:row r="53" ht="44" customHeight="1">
      <x:c r="A53" s="16" t="str">
        <x:v>sk-meter-revised</x:v>
      </x:c>
      <x:c r="B53" s="16" t="str">
        <x:v>四国</x:v>
      </x:c>
      <x:c r="C53" s="16" t="str">
        <x:v>従量電灯A</x:v>
      </x:c>
      <x:c r="D53" s="16" t="n">
        <x:v>2</x:v>
      </x:c>
      <x:c r="E53" s="17" t="n">
        <x:v>41.55</x:v>
      </x:c>
      <x:c r="F53" s="16" t="str">
        <x:v>tier</x:v>
      </x:c>
      <x:c r="G53" s="16" t="str">
        <x:v>{"values":[31.42,38.04,41.55],"bounds":[120,300],"included":11}</x:v>
      </x:c>
      <x:c r="H53" s="16" t="str">
        <x:v>https://www.yonden.co.jp/customer/price/plan/juryo_a.html</x:v>
      </x:c>
    </x:row>
    <x:row r="54" ht="44" customHeight="1">
      <x:c r="A54" s="16" t="str">
        <x:v>ok-meter-current</x:v>
      </x:c>
      <x:c r="B54" s="16" t="str">
        <x:v>沖縄</x:v>
      </x:c>
      <x:c r="C54" s="16" t="str">
        <x:v>従量電灯</x:v>
      </x:c>
      <x:c r="D54" s="16" t="n">
        <x:v>0</x:v>
      </x:c>
      <x:c r="E54" s="17" t="n">
        <x:v>40.2</x:v>
      </x:c>
      <x:c r="F54" s="16" t="str">
        <x:v>tier</x:v>
      </x:c>
      <x:c r="G54" s="16" t="str">
        <x:v>{"values":[40.2,45.74,47.72],"bounds":[120,300],"included":10}</x:v>
      </x:c>
      <x:c r="H54" s="16" t="str">
        <x:v>https://www.okiden.co.jp/shared/pdf/service/rate/condition-1.pdf</x:v>
      </x:c>
    </x:row>
    <x:row r="55" ht="44" customHeight="1">
      <x:c r="A55" s="16" t="str">
        <x:v>ok-meter-current</x:v>
      </x:c>
      <x:c r="B55" s="16" t="str">
        <x:v>沖縄</x:v>
      </x:c>
      <x:c r="C55" s="16" t="str">
        <x:v>従量電灯</x:v>
      </x:c>
      <x:c r="D55" s="16" t="n">
        <x:v>1</x:v>
      </x:c>
      <x:c r="E55" s="17" t="n">
        <x:v>45.74</x:v>
      </x:c>
      <x:c r="F55" s="16" t="str">
        <x:v>tier</x:v>
      </x:c>
      <x:c r="G55" s="16" t="str">
        <x:v>{"values":[40.2,45.74,47.72],"bounds":[120,300],"included":10}</x:v>
      </x:c>
      <x:c r="H55" s="16" t="str">
        <x:v>https://www.okiden.co.jp/shared/pdf/service/rate/condition-1.pdf</x:v>
      </x:c>
    </x:row>
    <x:row r="56" ht="44" customHeight="1">
      <x:c r="A56" s="16" t="str">
        <x:v>ok-meter-current</x:v>
      </x:c>
      <x:c r="B56" s="16" t="str">
        <x:v>沖縄</x:v>
      </x:c>
      <x:c r="C56" s="16" t="str">
        <x:v>従量電灯</x:v>
      </x:c>
      <x:c r="D56" s="16" t="n">
        <x:v>2</x:v>
      </x:c>
      <x:c r="E56" s="17" t="n">
        <x:v>47.72</x:v>
      </x:c>
      <x:c r="F56" s="16" t="str">
        <x:v>tier</x:v>
      </x:c>
      <x:c r="G56" s="16" t="str">
        <x:v>{"values":[40.2,45.74,47.72],"bounds":[120,300],"included":10}</x:v>
      </x:c>
      <x:c r="H56" s="16" t="str">
        <x:v>https://www.okiden.co.jp/shared/pdf/service/rate/condition-1.pdf</x:v>
      </x:c>
    </x:row>
    <x:row r="57" ht="44" customHeight="1">
      <x:c r="A57" s="16" t="str">
        <x:v>ok-meter-revised</x:v>
      </x:c>
      <x:c r="B57" s="16" t="str">
        <x:v>沖縄</x:v>
      </x:c>
      <x:c r="C57" s="16" t="str">
        <x:v>従量電灯</x:v>
      </x:c>
      <x:c r="D57" s="16" t="n">
        <x:v>0</x:v>
      </x:c>
      <x:c r="E57" s="17" t="n">
        <x:v>42.06</x:v>
      </x:c>
      <x:c r="F57" s="16" t="str">
        <x:v>tier</x:v>
      </x:c>
      <x:c r="G57" s="16" t="str">
        <x:v>{"values":[42.06,47.6,49.58],"bounds":[120,300],"included":10}</x:v>
      </x:c>
      <x:c r="H57" s="16" t="str">
        <x:v>https://www.okiden.co.jp/shared/pdf/service/rate/condition-1.pdf</x:v>
      </x:c>
    </x:row>
    <x:row r="58" ht="44" customHeight="1">
      <x:c r="A58" s="16" t="str">
        <x:v>ok-meter-revised</x:v>
      </x:c>
      <x:c r="B58" s="16" t="str">
        <x:v>沖縄</x:v>
      </x:c>
      <x:c r="C58" s="16" t="str">
        <x:v>従量電灯</x:v>
      </x:c>
      <x:c r="D58" s="16" t="n">
        <x:v>1</x:v>
      </x:c>
      <x:c r="E58" s="17" t="n">
        <x:v>47.6</x:v>
      </x:c>
      <x:c r="F58" s="16" t="str">
        <x:v>tier</x:v>
      </x:c>
      <x:c r="G58" s="16" t="str">
        <x:v>{"values":[42.06,47.6,49.58],"bounds":[120,300],"included":10}</x:v>
      </x:c>
      <x:c r="H58" s="16" t="str">
        <x:v>https://www.okiden.co.jp/shared/pdf/service/rate/condition-1.pdf</x:v>
      </x:c>
    </x:row>
    <x:row r="59" ht="44" customHeight="1">
      <x:c r="A59" s="16" t="str">
        <x:v>ok-meter-revised</x:v>
      </x:c>
      <x:c r="B59" s="16" t="str">
        <x:v>沖縄</x:v>
      </x:c>
      <x:c r="C59" s="16" t="str">
        <x:v>従量電灯</x:v>
      </x:c>
      <x:c r="D59" s="16" t="n">
        <x:v>2</x:v>
      </x:c>
      <x:c r="E59" s="17" t="n">
        <x:v>49.58</x:v>
      </x:c>
      <x:c r="F59" s="16" t="str">
        <x:v>tier</x:v>
      </x:c>
      <x:c r="G59" s="16" t="str">
        <x:v>{"values":[42.06,47.6,49.58],"bounds":[120,300],"included":10}</x:v>
      </x:c>
      <x:c r="H59" s="16" t="str">
        <x:v>https://www.okiden.co.jp/shared/pdf/service/rate/condition-1.pdf</x:v>
      </x:c>
    </x:row>
    <x:row r="60" ht="44" customHeight="1">
      <x:c r="A60" s="16" t="str">
        <x:v>hr-meter-current</x:v>
      </x:c>
      <x:c r="B60" s="16" t="str">
        <x:v>北陸</x:v>
      </x:c>
      <x:c r="C60" s="16" t="str">
        <x:v>従量電灯B</x:v>
      </x:c>
      <x:c r="D60" s="16" t="n">
        <x:v>0</x:v>
      </x:c>
      <x:c r="E60" s="17" t="n">
        <x:v>30.86</x:v>
      </x:c>
      <x:c r="F60" s="16" t="str">
        <x:v>tier</x:v>
      </x:c>
      <x:c r="G60" s="16" t="str">
        <x:v>{"values":[30.86,34.75,36.46],"bounds":[120,300],"included":0}</x:v>
      </x:c>
      <x:c r="H60" s="16" t="str">
        <x:v>https://www.rikuden.co.jp/ryokin/minsei.html</x:v>
      </x:c>
    </x:row>
    <x:row r="61" ht="44" customHeight="1">
      <x:c r="A61" s="16" t="str">
        <x:v>hr-meter-current</x:v>
      </x:c>
      <x:c r="B61" s="16" t="str">
        <x:v>北陸</x:v>
      </x:c>
      <x:c r="C61" s="16" t="str">
        <x:v>従量電灯B</x:v>
      </x:c>
      <x:c r="D61" s="16" t="n">
        <x:v>1</x:v>
      </x:c>
      <x:c r="E61" s="17" t="n">
        <x:v>34.75</x:v>
      </x:c>
      <x:c r="F61" s="16" t="str">
        <x:v>tier</x:v>
      </x:c>
      <x:c r="G61" s="16" t="str">
        <x:v>{"values":[30.86,34.75,36.46],"bounds":[120,300],"included":0}</x:v>
      </x:c>
      <x:c r="H61" s="16" t="str">
        <x:v>https://www.rikuden.co.jp/ryokin/minsei.html</x:v>
      </x:c>
    </x:row>
    <x:row r="62" ht="44" customHeight="1">
      <x:c r="A62" s="16" t="str">
        <x:v>hr-meter-current</x:v>
      </x:c>
      <x:c r="B62" s="16" t="str">
        <x:v>北陸</x:v>
      </x:c>
      <x:c r="C62" s="16" t="str">
        <x:v>従量電灯B</x:v>
      </x:c>
      <x:c r="D62" s="16" t="n">
        <x:v>2</x:v>
      </x:c>
      <x:c r="E62" s="17" t="n">
        <x:v>36.46</x:v>
      </x:c>
      <x:c r="F62" s="16" t="str">
        <x:v>tier</x:v>
      </x:c>
      <x:c r="G62" s="16" t="str">
        <x:v>{"values":[30.86,34.75,36.46],"bounds":[120,300],"included":0}</x:v>
      </x:c>
      <x:c r="H62" s="16" t="str">
        <x:v>https://www.rikuden.co.jp/ryokin/minsei.html</x:v>
      </x:c>
    </x:row>
    <x:row r="63" ht="44" customHeight="1">
      <x:c r="A63" s="16" t="str">
        <x:v>hk-smart-current</x:v>
      </x:c>
      <x:c r="B63" s="16" t="str">
        <x:v>北海道</x:v>
      </x:c>
      <x:c r="C63" s="16" t="str">
        <x:v>エネとくスマート</x:v>
      </x:c>
      <x:c r="D63" s="16" t="n">
        <x:v>0</x:v>
      </x:c>
      <x:c r="E63" s="17" t="n">
        <x:v>38.22</x:v>
      </x:c>
      <x:c r="F63" s="16" t="str">
        <x:v>hk-smart</x:v>
      </x:c>
      <x:c r="G63" s="16" t="str">
        <x:v>[38.22,29.44]</x:v>
      </x:c>
      <x:c r="H63" s="16" t="str">
        <x:v>https://www.hepco.co.jp/home/price/ratemenu/enetoku_smart.html</x:v>
      </x:c>
    </x:row>
    <x:row r="64" ht="44" customHeight="1">
      <x:c r="A64" s="16" t="str">
        <x:v>hk-smart-current</x:v>
      </x:c>
      <x:c r="B64" s="16" t="str">
        <x:v>北海道</x:v>
      </x:c>
      <x:c r="C64" s="16" t="str">
        <x:v>エネとくスマート</x:v>
      </x:c>
      <x:c r="D64" s="16" t="n">
        <x:v>1</x:v>
      </x:c>
      <x:c r="E64" s="17" t="n">
        <x:v>29.44</x:v>
      </x:c>
      <x:c r="F64" s="16" t="str">
        <x:v>hk-smart</x:v>
      </x:c>
      <x:c r="G64" s="16" t="str">
        <x:v>[38.22,29.44]</x:v>
      </x:c>
      <x:c r="H64" s="16" t="str">
        <x:v>https://www.hepco.co.jp/home/price/ratemenu/enetoku_smart.html</x:v>
      </x:c>
    </x:row>
    <x:row r="65" ht="44" customHeight="1">
      <x:c r="A65" s="16" t="str">
        <x:v>hk-smart-revised</x:v>
      </x:c>
      <x:c r="B65" s="16" t="str">
        <x:v>北海道</x:v>
      </x:c>
      <x:c r="C65" s="16" t="str">
        <x:v>エネとくスマート</x:v>
      </x:c>
      <x:c r="D65" s="16" t="n">
        <x:v>0</x:v>
      </x:c>
      <x:c r="E65" s="17" t="n">
        <x:v>38.3</x:v>
      </x:c>
      <x:c r="F65" s="16" t="str">
        <x:v>hk-smart</x:v>
      </x:c>
      <x:c r="G65" s="16" t="str">
        <x:v>[38.3,29.52]</x:v>
      </x:c>
      <x:c r="H65" s="16" t="str">
        <x:v>https://www.hepco.co.jp/home/price/ratemenu/enetoku_smart.html</x:v>
      </x:c>
    </x:row>
    <x:row r="66" ht="44" customHeight="1">
      <x:c r="A66" s="16" t="str">
        <x:v>hk-smart-revised</x:v>
      </x:c>
      <x:c r="B66" s="16" t="str">
        <x:v>北海道</x:v>
      </x:c>
      <x:c r="C66" s="16" t="str">
        <x:v>エネとくスマート</x:v>
      </x:c>
      <x:c r="D66" s="16" t="n">
        <x:v>1</x:v>
      </x:c>
      <x:c r="E66" s="17" t="n">
        <x:v>29.52</x:v>
      </x:c>
      <x:c r="F66" s="16" t="str">
        <x:v>hk-smart</x:v>
      </x:c>
      <x:c r="G66" s="16" t="str">
        <x:v>[38.3,29.52]</x:v>
      </x:c>
      <x:c r="H66" s="16" t="str">
        <x:v>https://www.hepco.co.jp/home/price/ratemenu/enetoku_smart.html</x:v>
      </x:c>
    </x:row>
    <x:row r="67" ht="44" customHeight="1">
      <x:c r="A67" s="16" t="str">
        <x:v>hk-flat-current</x:v>
      </x:c>
      <x:c r="B67" s="16" t="str">
        <x:v>北海道</x:v>
      </x:c>
      <x:c r="C67" s="16" t="str">
        <x:v>エネとくスマートlifeプラン</x:v>
      </x:c>
      <x:c r="D67" s="16" t="n">
        <x:v>0</x:v>
      </x:c>
      <x:c r="E67" s="17" t="n">
        <x:v>30.8</x:v>
      </x:c>
      <x:c r="F67" s="16" t="str">
        <x:v>flat</x:v>
      </x:c>
      <x:c r="G67" s="16" t="str">
        <x:v>[30.8]</x:v>
      </x:c>
      <x:c r="H67" s="16" t="str">
        <x:v>https://www.hepco.co.jp/home/price/ratemenu/enetoku_smartlife.html</x:v>
      </x:c>
    </x:row>
    <x:row r="68" ht="44" customHeight="1">
      <x:c r="A68" s="16" t="str">
        <x:v>hk-flat-revised</x:v>
      </x:c>
      <x:c r="B68" s="16" t="str">
        <x:v>北海道</x:v>
      </x:c>
      <x:c r="C68" s="16" t="str">
        <x:v>エネとくスマートlifeプラン</x:v>
      </x:c>
      <x:c r="D68" s="16" t="n">
        <x:v>0</x:v>
      </x:c>
      <x:c r="E68" s="17" t="n">
        <x:v>30.88</x:v>
      </x:c>
      <x:c r="F68" s="16" t="str">
        <x:v>flat</x:v>
      </x:c>
      <x:c r="G68" s="16" t="str">
        <x:v>[30.88]</x:v>
      </x:c>
      <x:c r="H68" s="16" t="str">
        <x:v>https://www.hepco.co.jp/home/price/ratemenu/enetoku_smartlife.html</x:v>
      </x:c>
    </x:row>
    <x:row r="69" ht="44" customHeight="1">
      <x:c r="A69" s="16" t="str">
        <x:v>th-night8-current</x:v>
      </x:c>
      <x:c r="B69" s="16" t="str">
        <x:v>東北</x:v>
      </x:c>
      <x:c r="C69" s="16" t="str">
        <x:v>よりそう＋ナイト8</x:v>
      </x:c>
      <x:c r="D69" s="16" t="n">
        <x:v>0</x:v>
      </x:c>
      <x:c r="E69" s="17" t="n">
        <x:v>31.17</x:v>
      </x:c>
      <x:c r="F69" s="16" t="str">
        <x:v>night-tier</x:v>
      </x:c>
      <x:c r="G69" s="16" t="str">
        <x:v>{"values":[31.17,39.21,43.91,27.64],"bounds":[90,230],"start":7,"end":23}</x:v>
      </x:c>
      <x:c r="H69" s="16" t="str">
        <x:v>https://www.tohoku-epco.co.jp/n_pdf/1248862_2-low_price.pdf</x:v>
      </x:c>
    </x:row>
    <x:row r="70" ht="44" customHeight="1">
      <x:c r="A70" s="16" t="str">
        <x:v>th-night8-current</x:v>
      </x:c>
      <x:c r="B70" s="16" t="str">
        <x:v>東北</x:v>
      </x:c>
      <x:c r="C70" s="16" t="str">
        <x:v>よりそう＋ナイト8</x:v>
      </x:c>
      <x:c r="D70" s="16" t="n">
        <x:v>1</x:v>
      </x:c>
      <x:c r="E70" s="17" t="n">
        <x:v>39.21</x:v>
      </x:c>
      <x:c r="F70" s="16" t="str">
        <x:v>night-tier</x:v>
      </x:c>
      <x:c r="G70" s="16" t="str">
        <x:v>{"values":[31.17,39.21,43.91,27.64],"bounds":[90,230],"start":7,"end":23}</x:v>
      </x:c>
      <x:c r="H70" s="16" t="str">
        <x:v>https://www.tohoku-epco.co.jp/n_pdf/1248862_2-low_price.pdf</x:v>
      </x:c>
    </x:row>
    <x:row r="71" ht="44" customHeight="1">
      <x:c r="A71" s="16" t="str">
        <x:v>th-night8-current</x:v>
      </x:c>
      <x:c r="B71" s="16" t="str">
        <x:v>東北</x:v>
      </x:c>
      <x:c r="C71" s="16" t="str">
        <x:v>よりそう＋ナイト8</x:v>
      </x:c>
      <x:c r="D71" s="16" t="n">
        <x:v>2</x:v>
      </x:c>
      <x:c r="E71" s="17" t="n">
        <x:v>43.91</x:v>
      </x:c>
      <x:c r="F71" s="16" t="str">
        <x:v>night-tier</x:v>
      </x:c>
      <x:c r="G71" s="16" t="str">
        <x:v>{"values":[31.17,39.21,43.91,27.64],"bounds":[90,230],"start":7,"end":23}</x:v>
      </x:c>
      <x:c r="H71" s="16" t="str">
        <x:v>https://www.tohoku-epco.co.jp/n_pdf/1248862_2-low_price.pdf</x:v>
      </x:c>
    </x:row>
    <x:row r="72" ht="44" customHeight="1">
      <x:c r="A72" s="16" t="str">
        <x:v>th-night8-current</x:v>
      </x:c>
      <x:c r="B72" s="16" t="str">
        <x:v>東北</x:v>
      </x:c>
      <x:c r="C72" s="16" t="str">
        <x:v>よりそう＋ナイト8</x:v>
      </x:c>
      <x:c r="D72" s="16" t="n">
        <x:v>3</x:v>
      </x:c>
      <x:c r="E72" s="17" t="n">
        <x:v>27.64</x:v>
      </x:c>
      <x:c r="F72" s="16" t="str">
        <x:v>night-tier</x:v>
      </x:c>
      <x:c r="G72" s="16" t="str">
        <x:v>{"values":[31.17,39.21,43.91,27.64],"bounds":[90,230],"start":7,"end":23}</x:v>
      </x:c>
      <x:c r="H72" s="16" t="str">
        <x:v>https://www.tohoku-epco.co.jp/n_pdf/1248862_2-low_price.pdf</x:v>
      </x:c>
    </x:row>
    <x:row r="73" ht="44" customHeight="1">
      <x:c r="A73" s="16" t="str">
        <x:v>th-night8-revised</x:v>
      </x:c>
      <x:c r="B73" s="16" t="str">
        <x:v>東北</x:v>
      </x:c>
      <x:c r="C73" s="16" t="str">
        <x:v>よりそう＋ナイト8</x:v>
      </x:c>
      <x:c r="D73" s="16" t="n">
        <x:v>0</x:v>
      </x:c>
      <x:c r="E73" s="17" t="n">
        <x:v>32.6</x:v>
      </x:c>
      <x:c r="F73" s="16" t="str">
        <x:v>night-tier</x:v>
      </x:c>
      <x:c r="G73" s="16" t="str">
        <x:v>{"values":[32.6,40.64,45.34,28.93],"bounds":[90,230],"start":7,"end":23}</x:v>
      </x:c>
      <x:c r="H73" s="16" t="str">
        <x:v>https://www.tohoku-epco.co.jp/n_pdf/1248862_2-low_price.pdf</x:v>
      </x:c>
    </x:row>
    <x:row r="74" ht="44" customHeight="1">
      <x:c r="A74" s="16" t="str">
        <x:v>th-night8-revised</x:v>
      </x:c>
      <x:c r="B74" s="16" t="str">
        <x:v>東北</x:v>
      </x:c>
      <x:c r="C74" s="16" t="str">
        <x:v>よりそう＋ナイト8</x:v>
      </x:c>
      <x:c r="D74" s="16" t="n">
        <x:v>1</x:v>
      </x:c>
      <x:c r="E74" s="17" t="n">
        <x:v>40.64</x:v>
      </x:c>
      <x:c r="F74" s="16" t="str">
        <x:v>night-tier</x:v>
      </x:c>
      <x:c r="G74" s="16" t="str">
        <x:v>{"values":[32.6,40.64,45.34,28.93],"bounds":[90,230],"start":7,"end":23}</x:v>
      </x:c>
      <x:c r="H74" s="16" t="str">
        <x:v>https://www.tohoku-epco.co.jp/n_pdf/1248862_2-low_price.pdf</x:v>
      </x:c>
    </x:row>
    <x:row r="75" ht="44" customHeight="1">
      <x:c r="A75" s="16" t="str">
        <x:v>th-night8-revised</x:v>
      </x:c>
      <x:c r="B75" s="16" t="str">
        <x:v>東北</x:v>
      </x:c>
      <x:c r="C75" s="16" t="str">
        <x:v>よりそう＋ナイト8</x:v>
      </x:c>
      <x:c r="D75" s="16" t="n">
        <x:v>2</x:v>
      </x:c>
      <x:c r="E75" s="17" t="n">
        <x:v>45.34</x:v>
      </x:c>
      <x:c r="F75" s="16" t="str">
        <x:v>night-tier</x:v>
      </x:c>
      <x:c r="G75" s="16" t="str">
        <x:v>{"values":[32.6,40.64,45.34,28.93],"bounds":[90,230],"start":7,"end":23}</x:v>
      </x:c>
      <x:c r="H75" s="16" t="str">
        <x:v>https://www.tohoku-epco.co.jp/n_pdf/1248862_2-low_price.pdf</x:v>
      </x:c>
    </x:row>
    <x:row r="76" ht="44" customHeight="1">
      <x:c r="A76" s="16" t="str">
        <x:v>th-night8-revised</x:v>
      </x:c>
      <x:c r="B76" s="16" t="str">
        <x:v>東北</x:v>
      </x:c>
      <x:c r="C76" s="16" t="str">
        <x:v>よりそう＋ナイト8</x:v>
      </x:c>
      <x:c r="D76" s="16" t="n">
        <x:v>3</x:v>
      </x:c>
      <x:c r="E76" s="17" t="n">
        <x:v>28.93</x:v>
      </x:c>
      <x:c r="F76" s="16" t="str">
        <x:v>night-tier</x:v>
      </x:c>
      <x:c r="G76" s="16" t="str">
        <x:v>{"values":[32.6,40.64,45.34,28.93],"bounds":[90,230],"start":7,"end":23}</x:v>
      </x:c>
      <x:c r="H76" s="16" t="str">
        <x:v>https://www.tohoku-epco.co.jp/n_pdf/1248862_2-low_price.pdf</x:v>
      </x:c>
    </x:row>
    <x:row r="77" ht="44" customHeight="1">
      <x:c r="A77" s="16" t="str">
        <x:v>th-night10-current</x:v>
      </x:c>
      <x:c r="B77" s="16" t="str">
        <x:v>東北</x:v>
      </x:c>
      <x:c r="C77" s="16" t="str">
        <x:v>よりそう＋ナイト10</x:v>
      </x:c>
      <x:c r="D77" s="16" t="n">
        <x:v>0</x:v>
      </x:c>
      <x:c r="E77" s="17" t="n">
        <x:v>33.07</x:v>
      </x:c>
      <x:c r="F77" s="16" t="str">
        <x:v>night-tier</x:v>
      </x:c>
      <x:c r="G77" s="16" t="str">
        <x:v>{"values":[33.07,41.82,46.92,27.95],"bounds":[80,200],"start":8,"end":22}</x:v>
      </x:c>
      <x:c r="H77" s="16" t="str">
        <x:v>https://www.tohoku-epco.co.jp/n_pdf/1248862_2-low_price.pdf</x:v>
      </x:c>
    </x:row>
    <x:row r="78" ht="44" customHeight="1">
      <x:c r="A78" s="16" t="str">
        <x:v>th-night10-current</x:v>
      </x:c>
      <x:c r="B78" s="16" t="str">
        <x:v>東北</x:v>
      </x:c>
      <x:c r="C78" s="16" t="str">
        <x:v>よりそう＋ナイト10</x:v>
      </x:c>
      <x:c r="D78" s="16" t="n">
        <x:v>1</x:v>
      </x:c>
      <x:c r="E78" s="17" t="n">
        <x:v>41.82</x:v>
      </x:c>
      <x:c r="F78" s="16" t="str">
        <x:v>night-tier</x:v>
      </x:c>
      <x:c r="G78" s="16" t="str">
        <x:v>{"values":[33.07,41.82,46.92,27.95],"bounds":[80,200],"start":8,"end":22}</x:v>
      </x:c>
      <x:c r="H78" s="16" t="str">
        <x:v>https://www.tohoku-epco.co.jp/n_pdf/1248862_2-low_price.pdf</x:v>
      </x:c>
    </x:row>
    <x:row r="79" ht="44" customHeight="1">
      <x:c r="A79" s="16" t="str">
        <x:v>th-night10-current</x:v>
      </x:c>
      <x:c r="B79" s="16" t="str">
        <x:v>東北</x:v>
      </x:c>
      <x:c r="C79" s="16" t="str">
        <x:v>よりそう＋ナイト10</x:v>
      </x:c>
      <x:c r="D79" s="16" t="n">
        <x:v>2</x:v>
      </x:c>
      <x:c r="E79" s="17" t="n">
        <x:v>46.92</x:v>
      </x:c>
      <x:c r="F79" s="16" t="str">
        <x:v>night-tier</x:v>
      </x:c>
      <x:c r="G79" s="16" t="str">
        <x:v>{"values":[33.07,41.82,46.92,27.95],"bounds":[80,200],"start":8,"end":22}</x:v>
      </x:c>
      <x:c r="H79" s="16" t="str">
        <x:v>https://www.tohoku-epco.co.jp/n_pdf/1248862_2-low_price.pdf</x:v>
      </x:c>
    </x:row>
    <x:row r="80" ht="44" customHeight="1">
      <x:c r="A80" s="16" t="str">
        <x:v>th-night10-current</x:v>
      </x:c>
      <x:c r="B80" s="16" t="str">
        <x:v>東北</x:v>
      </x:c>
      <x:c r="C80" s="16" t="str">
        <x:v>よりそう＋ナイト10</x:v>
      </x:c>
      <x:c r="D80" s="16" t="n">
        <x:v>3</x:v>
      </x:c>
      <x:c r="E80" s="17" t="n">
        <x:v>27.95</x:v>
      </x:c>
      <x:c r="F80" s="16" t="str">
        <x:v>night-tier</x:v>
      </x:c>
      <x:c r="G80" s="16" t="str">
        <x:v>{"values":[33.07,41.82,46.92,27.95],"bounds":[80,200],"start":8,"end":22}</x:v>
      </x:c>
      <x:c r="H80" s="16" t="str">
        <x:v>https://www.tohoku-epco.co.jp/n_pdf/1248862_2-low_price.pdf</x:v>
      </x:c>
    </x:row>
    <x:row r="81" ht="44" customHeight="1">
      <x:c r="A81" s="16" t="str">
        <x:v>th-night10-revised</x:v>
      </x:c>
      <x:c r="B81" s="16" t="str">
        <x:v>東北</x:v>
      </x:c>
      <x:c r="C81" s="16" t="str">
        <x:v>よりそう＋ナイト10</x:v>
      </x:c>
      <x:c r="D81" s="16" t="n">
        <x:v>0</x:v>
      </x:c>
      <x:c r="E81" s="17" t="n">
        <x:v>34.51</x:v>
      </x:c>
      <x:c r="F81" s="16" t="str">
        <x:v>night-tier</x:v>
      </x:c>
      <x:c r="G81" s="16" t="str">
        <x:v>{"values":[34.51,43.26,48.36,29.24],"bounds":[80,200],"start":8,"end":22}</x:v>
      </x:c>
      <x:c r="H81" s="16" t="str">
        <x:v>https://www.tohoku-epco.co.jp/n_pdf/1248862_2-low_price.pdf</x:v>
      </x:c>
    </x:row>
    <x:row r="82" ht="44" customHeight="1">
      <x:c r="A82" s="16" t="str">
        <x:v>th-night10-revised</x:v>
      </x:c>
      <x:c r="B82" s="16" t="str">
        <x:v>東北</x:v>
      </x:c>
      <x:c r="C82" s="16" t="str">
        <x:v>よりそう＋ナイト10</x:v>
      </x:c>
      <x:c r="D82" s="16" t="n">
        <x:v>1</x:v>
      </x:c>
      <x:c r="E82" s="17" t="n">
        <x:v>43.26</x:v>
      </x:c>
      <x:c r="F82" s="16" t="str">
        <x:v>night-tier</x:v>
      </x:c>
      <x:c r="G82" s="16" t="str">
        <x:v>{"values":[34.51,43.26,48.36,29.24],"bounds":[80,200],"start":8,"end":22}</x:v>
      </x:c>
      <x:c r="H82" s="16" t="str">
        <x:v>https://www.tohoku-epco.co.jp/n_pdf/1248862_2-low_price.pdf</x:v>
      </x:c>
    </x:row>
    <x:row r="83" ht="44" customHeight="1">
      <x:c r="A83" s="16" t="str">
        <x:v>th-night10-revised</x:v>
      </x:c>
      <x:c r="B83" s="16" t="str">
        <x:v>東北</x:v>
      </x:c>
      <x:c r="C83" s="16" t="str">
        <x:v>よりそう＋ナイト10</x:v>
      </x:c>
      <x:c r="D83" s="16" t="n">
        <x:v>2</x:v>
      </x:c>
      <x:c r="E83" s="17" t="n">
        <x:v>48.36</x:v>
      </x:c>
      <x:c r="F83" s="16" t="str">
        <x:v>night-tier</x:v>
      </x:c>
      <x:c r="G83" s="16" t="str">
        <x:v>{"values":[34.51,43.26,48.36,29.24],"bounds":[80,200],"start":8,"end":22}</x:v>
      </x:c>
      <x:c r="H83" s="16" t="str">
        <x:v>https://www.tohoku-epco.co.jp/n_pdf/1248862_2-low_price.pdf</x:v>
      </x:c>
    </x:row>
    <x:row r="84" ht="44" customHeight="1">
      <x:c r="A84" s="16" t="str">
        <x:v>th-night10-revised</x:v>
      </x:c>
      <x:c r="B84" s="16" t="str">
        <x:v>東北</x:v>
      </x:c>
      <x:c r="C84" s="16" t="str">
        <x:v>よりそう＋ナイト10</x:v>
      </x:c>
      <x:c r="D84" s="16" t="n">
        <x:v>3</x:v>
      </x:c>
      <x:c r="E84" s="17" t="n">
        <x:v>29.24</x:v>
      </x:c>
      <x:c r="F84" s="16" t="str">
        <x:v>night-tier</x:v>
      </x:c>
      <x:c r="G84" s="16" t="str">
        <x:v>{"values":[34.51,43.26,48.36,29.24],"bounds":[80,200],"start":8,"end":22}</x:v>
      </x:c>
      <x:c r="H84" s="16" t="str">
        <x:v>https://www.tohoku-epco.co.jp/n_pdf/1248862_2-low_price.pdf</x:v>
      </x:c>
    </x:row>
    <x:row r="85" ht="44" customHeight="1">
      <x:c r="A85" s="16" t="str">
        <x:v>th-night12-current</x:v>
      </x:c>
      <x:c r="B85" s="16" t="str">
        <x:v>東北</x:v>
      </x:c>
      <x:c r="C85" s="16" t="str">
        <x:v>よりそう＋ナイト12</x:v>
      </x:c>
      <x:c r="D85" s="16" t="n">
        <x:v>0</x:v>
      </x:c>
      <x:c r="E85" s="17" t="n">
        <x:v>35.48</x:v>
      </x:c>
      <x:c r="F85" s="16" t="str">
        <x:v>night-tier</x:v>
      </x:c>
      <x:c r="G85" s="16" t="str">
        <x:v>{"values":[35.48,45.11,50.73,28.44],"bounds":[70,170],"start":9,"end":21}</x:v>
      </x:c>
      <x:c r="H85" s="16" t="str">
        <x:v>https://www.tohoku-epco.co.jp/n_pdf/1248862_2-low_price.pdf</x:v>
      </x:c>
    </x:row>
    <x:row r="86" ht="44" customHeight="1">
      <x:c r="A86" s="16" t="str">
        <x:v>th-night12-current</x:v>
      </x:c>
      <x:c r="B86" s="16" t="str">
        <x:v>東北</x:v>
      </x:c>
      <x:c r="C86" s="16" t="str">
        <x:v>よりそう＋ナイト12</x:v>
      </x:c>
      <x:c r="D86" s="16" t="n">
        <x:v>1</x:v>
      </x:c>
      <x:c r="E86" s="17" t="n">
        <x:v>45.11</x:v>
      </x:c>
      <x:c r="F86" s="16" t="str">
        <x:v>night-tier</x:v>
      </x:c>
      <x:c r="G86" s="16" t="str">
        <x:v>{"values":[35.48,45.11,50.73,28.44],"bounds":[70,170],"start":9,"end":21}</x:v>
      </x:c>
      <x:c r="H86" s="16" t="str">
        <x:v>https://www.tohoku-epco.co.jp/n_pdf/1248862_2-low_price.pdf</x:v>
      </x:c>
    </x:row>
    <x:row r="87" ht="44" customHeight="1">
      <x:c r="A87" s="16" t="str">
        <x:v>th-night12-current</x:v>
      </x:c>
      <x:c r="B87" s="16" t="str">
        <x:v>東北</x:v>
      </x:c>
      <x:c r="C87" s="16" t="str">
        <x:v>よりそう＋ナイト12</x:v>
      </x:c>
      <x:c r="D87" s="16" t="n">
        <x:v>2</x:v>
      </x:c>
      <x:c r="E87" s="17" t="n">
        <x:v>50.73</x:v>
      </x:c>
      <x:c r="F87" s="16" t="str">
        <x:v>night-tier</x:v>
      </x:c>
      <x:c r="G87" s="16" t="str">
        <x:v>{"values":[35.48,45.11,50.73,28.44],"bounds":[70,170],"start":9,"end":21}</x:v>
      </x:c>
      <x:c r="H87" s="16" t="str">
        <x:v>https://www.tohoku-epco.co.jp/n_pdf/1248862_2-low_price.pdf</x:v>
      </x:c>
    </x:row>
    <x:row r="88" ht="44" customHeight="1">
      <x:c r="A88" s="16" t="str">
        <x:v>th-night12-current</x:v>
      </x:c>
      <x:c r="B88" s="16" t="str">
        <x:v>東北</x:v>
      </x:c>
      <x:c r="C88" s="16" t="str">
        <x:v>よりそう＋ナイト12</x:v>
      </x:c>
      <x:c r="D88" s="16" t="n">
        <x:v>3</x:v>
      </x:c>
      <x:c r="E88" s="17" t="n">
        <x:v>28.44</x:v>
      </x:c>
      <x:c r="F88" s="16" t="str">
        <x:v>night-tier</x:v>
      </x:c>
      <x:c r="G88" s="16" t="str">
        <x:v>{"values":[35.48,45.11,50.73,28.44],"bounds":[70,170],"start":9,"end":21}</x:v>
      </x:c>
      <x:c r="H88" s="16" t="str">
        <x:v>https://www.tohoku-epco.co.jp/n_pdf/1248862_2-low_price.pdf</x:v>
      </x:c>
    </x:row>
    <x:row r="89" ht="44" customHeight="1">
      <x:c r="A89" s="16" t="str">
        <x:v>th-night12-revised</x:v>
      </x:c>
      <x:c r="B89" s="16" t="str">
        <x:v>東北</x:v>
      </x:c>
      <x:c r="C89" s="16" t="str">
        <x:v>よりそう＋ナイト12</x:v>
      </x:c>
      <x:c r="D89" s="16" t="n">
        <x:v>0</x:v>
      </x:c>
      <x:c r="E89" s="17" t="n">
        <x:v>36.97</x:v>
      </x:c>
      <x:c r="F89" s="16" t="str">
        <x:v>night-tier</x:v>
      </x:c>
      <x:c r="G89" s="16" t="str">
        <x:v>{"values":[36.97,46.6,52.22,29.73],"bounds":[70,170],"start":9,"end":21}</x:v>
      </x:c>
      <x:c r="H89" s="16" t="str">
        <x:v>https://www.tohoku-epco.co.jp/n_pdf/1248862_2-low_price.pdf</x:v>
      </x:c>
    </x:row>
    <x:row r="90" ht="44" customHeight="1">
      <x:c r="A90" s="16" t="str">
        <x:v>th-night12-revised</x:v>
      </x:c>
      <x:c r="B90" s="16" t="str">
        <x:v>東北</x:v>
      </x:c>
      <x:c r="C90" s="16" t="str">
        <x:v>よりそう＋ナイト12</x:v>
      </x:c>
      <x:c r="D90" s="16" t="n">
        <x:v>1</x:v>
      </x:c>
      <x:c r="E90" s="17" t="n">
        <x:v>46.6</x:v>
      </x:c>
      <x:c r="F90" s="16" t="str">
        <x:v>night-tier</x:v>
      </x:c>
      <x:c r="G90" s="16" t="str">
        <x:v>{"values":[36.97,46.6,52.22,29.73],"bounds":[70,170],"start":9,"end":21}</x:v>
      </x:c>
      <x:c r="H90" s="16" t="str">
        <x:v>https://www.tohoku-epco.co.jp/n_pdf/1248862_2-low_price.pdf</x:v>
      </x:c>
    </x:row>
    <x:row r="91" ht="44" customHeight="1">
      <x:c r="A91" s="16" t="str">
        <x:v>th-night12-revised</x:v>
      </x:c>
      <x:c r="B91" s="16" t="str">
        <x:v>東北</x:v>
      </x:c>
      <x:c r="C91" s="16" t="str">
        <x:v>よりそう＋ナイト12</x:v>
      </x:c>
      <x:c r="D91" s="16" t="n">
        <x:v>2</x:v>
      </x:c>
      <x:c r="E91" s="17" t="n">
        <x:v>52.22</x:v>
      </x:c>
      <x:c r="F91" s="16" t="str">
        <x:v>night-tier</x:v>
      </x:c>
      <x:c r="G91" s="16" t="str">
        <x:v>{"values":[36.97,46.6,52.22,29.73],"bounds":[70,170],"start":9,"end":21}</x:v>
      </x:c>
      <x:c r="H91" s="16" t="str">
        <x:v>https://www.tohoku-epco.co.jp/n_pdf/1248862_2-low_price.pdf</x:v>
      </x:c>
    </x:row>
    <x:row r="92" ht="44" customHeight="1">
      <x:c r="A92" s="16" t="str">
        <x:v>th-night12-revised</x:v>
      </x:c>
      <x:c r="B92" s="16" t="str">
        <x:v>東北</x:v>
      </x:c>
      <x:c r="C92" s="16" t="str">
        <x:v>よりそう＋ナイト12</x:v>
      </x:c>
      <x:c r="D92" s="16" t="n">
        <x:v>3</x:v>
      </x:c>
      <x:c r="E92" s="17" t="n">
        <x:v>29.73</x:v>
      </x:c>
      <x:c r="F92" s="16" t="str">
        <x:v>night-tier</x:v>
      </x:c>
      <x:c r="G92" s="16" t="str">
        <x:v>{"values":[36.97,46.6,52.22,29.73],"bounds":[70,170],"start":9,"end":21}</x:v>
      </x:c>
      <x:c r="H92" s="16" t="str">
        <x:v>https://www.tohoku-epco.co.jp/n_pdf/1248862_2-low_price.pdf</x:v>
      </x:c>
    </x:row>
    <x:row r="93" ht="44" customHeight="1">
      <x:c r="A93" s="16" t="str">
        <x:v>tk-smart-current</x:v>
      </x:c>
      <x:c r="B93" s="16" t="str">
        <x:v>東京</x:v>
      </x:c>
      <x:c r="C93" s="16" t="str">
        <x:v>スマートライフS</x:v>
      </x:c>
      <x:c r="D93" s="16" t="n">
        <x:v>0</x:v>
      </x:c>
      <x:c r="E93" s="17" t="n">
        <x:v>35.76</x:v>
      </x:c>
      <x:c r="F93" s="16" t="str">
        <x:v>tokyo-smart</x:v>
      </x:c>
      <x:c r="G93" s="16" t="str">
        <x:v>[35.76,27.86]</x:v>
      </x:c>
      <x:c r="H93" s="16" t="str">
        <x:v>https://www.tepco.co.jp/ep/private/plan/agreement/pdf/20261101kantou_k008.pdf</x:v>
      </x:c>
    </x:row>
    <x:row r="94" ht="44" customHeight="1">
      <x:c r="A94" s="16" t="str">
        <x:v>tk-smart-current</x:v>
      </x:c>
      <x:c r="B94" s="16" t="str">
        <x:v>東京</x:v>
      </x:c>
      <x:c r="C94" s="16" t="str">
        <x:v>スマートライフS</x:v>
      </x:c>
      <x:c r="D94" s="16" t="n">
        <x:v>1</x:v>
      </x:c>
      <x:c r="E94" s="17" t="n">
        <x:v>27.86</x:v>
      </x:c>
      <x:c r="F94" s="16" t="str">
        <x:v>tokyo-smart</x:v>
      </x:c>
      <x:c r="G94" s="16" t="str">
        <x:v>[35.76,27.86]</x:v>
      </x:c>
      <x:c r="H94" s="16" t="str">
        <x:v>https://www.tepco.co.jp/ep/private/plan/agreement/pdf/20261101kantou_k008.pdf</x:v>
      </x:c>
    </x:row>
    <x:row r="95" ht="44" customHeight="1">
      <x:c r="A95" s="16" t="str">
        <x:v>tk-smart-revised</x:v>
      </x:c>
      <x:c r="B95" s="16" t="str">
        <x:v>東京</x:v>
      </x:c>
      <x:c r="C95" s="16" t="str">
        <x:v>スマートライフS</x:v>
      </x:c>
      <x:c r="D95" s="16" t="n">
        <x:v>0</x:v>
      </x:c>
      <x:c r="E95" s="17" t="n">
        <x:v>35.81</x:v>
      </x:c>
      <x:c r="F95" s="16" t="str">
        <x:v>tokyo-smart</x:v>
      </x:c>
      <x:c r="G95" s="16" t="str">
        <x:v>[35.81,27.91]</x:v>
      </x:c>
      <x:c r="H95" s="16" t="str">
        <x:v>https://www.tepco.co.jp/ep/private/plan/agreement/pdf/20261101kantou_k008.pdf</x:v>
      </x:c>
    </x:row>
    <x:row r="96" ht="44" customHeight="1">
      <x:c r="A96" s="16" t="str">
        <x:v>tk-smart-revised</x:v>
      </x:c>
      <x:c r="B96" s="16" t="str">
        <x:v>東京</x:v>
      </x:c>
      <x:c r="C96" s="16" t="str">
        <x:v>スマートライフS</x:v>
      </x:c>
      <x:c r="D96" s="16" t="n">
        <x:v>1</x:v>
      </x:c>
      <x:c r="E96" s="17" t="n">
        <x:v>27.91</x:v>
      </x:c>
      <x:c r="F96" s="16" t="str">
        <x:v>tokyo-smart</x:v>
      </x:c>
      <x:c r="G96" s="16" t="str">
        <x:v>[35.81,27.91]</x:v>
      </x:c>
      <x:c r="H96" s="16" t="str">
        <x:v>https://www.tepco.co.jp/ep/private/plan/agreement/pdf/20261101kantou_k008.pdf</x:v>
      </x:c>
    </x:row>
    <x:row r="97" ht="44" customHeight="1">
      <x:c r="A97" s="16" t="str">
        <x:v>tk-denka-revised</x:v>
      </x:c>
      <x:c r="B97" s="16" t="str">
        <x:v>東京</x:v>
      </x:c>
      <x:c r="C97" s="16" t="str">
        <x:v>電化プラスS</x:v>
      </x:c>
      <x:c r="D97" s="16" t="n">
        <x:v>0</x:v>
      </x:c>
      <x:c r="E97" s="17" t="n">
        <x:v>30.63</x:v>
      </x:c>
      <x:c r="F97" s="16" t="str">
        <x:v>flat</x:v>
      </x:c>
      <x:c r="G97" s="16" t="str">
        <x:v>[30.63]</x:v>
      </x:c>
      <x:c r="H97" s="16" t="str">
        <x:v>https://www.tepco.co.jp/ep/private/plan/agreement/pdf/20261101kantou_k011.pdf</x:v>
      </x:c>
    </x:row>
    <x:row r="98" ht="44" customHeight="1">
      <x:c r="A98" s="16" t="str">
        <x:v>cb-smart22-current</x:v>
      </x:c>
      <x:c r="B98" s="16" t="str">
        <x:v>中部</x:v>
      </x:c>
      <x:c r="C98" s="16" t="str">
        <x:v>スマートライフプラン（標準）</x:v>
      </x:c>
      <x:c r="D98" s="16" t="n">
        <x:v>0</x:v>
      </x:c>
      <x:c r="E98" s="17" t="n">
        <x:v>38.8</x:v>
      </x:c>
      <x:c r="F98" s="16" t="str">
        <x:v>chubu-smart</x:v>
      </x:c>
      <x:c r="G98" s="16" t="str">
        <x:v>[38.8,28.61,16.52]</x:v>
      </x:c>
      <x:c r="H98" s="16" t="str">
        <x:v>https://miraiz.chuden.co.jp/home/electric/menu/basic/smart/</x:v>
      </x:c>
    </x:row>
    <x:row r="99" ht="44" customHeight="1">
      <x:c r="A99" s="16" t="str">
        <x:v>cb-smart22-current</x:v>
      </x:c>
      <x:c r="B99" s="16" t="str">
        <x:v>中部</x:v>
      </x:c>
      <x:c r="C99" s="16" t="str">
        <x:v>スマートライフプラン（標準）</x:v>
      </x:c>
      <x:c r="D99" s="16" t="n">
        <x:v>1</x:v>
      </x:c>
      <x:c r="E99" s="17" t="n">
        <x:v>28.61</x:v>
      </x:c>
      <x:c r="F99" s="16" t="str">
        <x:v>chubu-smart</x:v>
      </x:c>
      <x:c r="G99" s="16" t="str">
        <x:v>[38.8,28.61,16.52]</x:v>
      </x:c>
      <x:c r="H99" s="16" t="str">
        <x:v>https://miraiz.chuden.co.jp/home/electric/menu/basic/smart/</x:v>
      </x:c>
    </x:row>
    <x:row r="100" ht="44" customHeight="1">
      <x:c r="A100" s="16" t="str">
        <x:v>cb-smart22-current</x:v>
      </x:c>
      <x:c r="B100" s="16" t="str">
        <x:v>中部</x:v>
      </x:c>
      <x:c r="C100" s="16" t="str">
        <x:v>スマートライフプラン（標準）</x:v>
      </x:c>
      <x:c r="D100" s="16" t="n">
        <x:v>2</x:v>
      </x:c>
      <x:c r="E100" s="17" t="n">
        <x:v>16.52</x:v>
      </x:c>
      <x:c r="F100" s="16" t="str">
        <x:v>chubu-smart</x:v>
      </x:c>
      <x:c r="G100" s="16" t="str">
        <x:v>[38.8,28.61,16.52]</x:v>
      </x:c>
      <x:c r="H100" s="16" t="str">
        <x:v>https://miraiz.chuden.co.jp/home/electric/menu/basic/smart/</x:v>
      </x:c>
    </x:row>
    <x:row r="101" ht="44" customHeight="1">
      <x:c r="A101" s="16" t="str">
        <x:v>cb-smart22-revised</x:v>
      </x:c>
      <x:c r="B101" s="16" t="str">
        <x:v>中部</x:v>
      </x:c>
      <x:c r="C101" s="16" t="str">
        <x:v>スマートライフプラン（標準）</x:v>
      </x:c>
      <x:c r="D101" s="16" t="n">
        <x:v>0</x:v>
      </x:c>
      <x:c r="E101" s="17" t="n">
        <x:v>38.86</x:v>
      </x:c>
      <x:c r="F101" s="16" t="str">
        <x:v>chubu-smart</x:v>
      </x:c>
      <x:c r="G101" s="16" t="str">
        <x:v>[38.86,28.67,16.58]</x:v>
      </x:c>
      <x:c r="H101" s="16" t="str">
        <x:v>https://miraiz.chuden.co.jp/home/electric/menu/basic/smart/</x:v>
      </x:c>
    </x:row>
    <x:row r="102" ht="44" customHeight="1">
      <x:c r="A102" s="16" t="str">
        <x:v>cb-smart22-revised</x:v>
      </x:c>
      <x:c r="B102" s="16" t="str">
        <x:v>中部</x:v>
      </x:c>
      <x:c r="C102" s="16" t="str">
        <x:v>スマートライフプラン（標準）</x:v>
      </x:c>
      <x:c r="D102" s="16" t="n">
        <x:v>1</x:v>
      </x:c>
      <x:c r="E102" s="17" t="n">
        <x:v>28.67</x:v>
      </x:c>
      <x:c r="F102" s="16" t="str">
        <x:v>chubu-smart</x:v>
      </x:c>
      <x:c r="G102" s="16" t="str">
        <x:v>[38.86,28.67,16.58]</x:v>
      </x:c>
      <x:c r="H102" s="16" t="str">
        <x:v>https://miraiz.chuden.co.jp/home/electric/menu/basic/smart/</x:v>
      </x:c>
    </x:row>
    <x:row r="103" ht="44" customHeight="1">
      <x:c r="A103" s="16" t="str">
        <x:v>cb-smart22-revised</x:v>
      </x:c>
      <x:c r="B103" s="16" t="str">
        <x:v>中部</x:v>
      </x:c>
      <x:c r="C103" s="16" t="str">
        <x:v>スマートライフプラン（標準）</x:v>
      </x:c>
      <x:c r="D103" s="16" t="n">
        <x:v>2</x:v>
      </x:c>
      <x:c r="E103" s="17" t="n">
        <x:v>16.58</x:v>
      </x:c>
      <x:c r="F103" s="16" t="str">
        <x:v>chubu-smart</x:v>
      </x:c>
      <x:c r="G103" s="16" t="str">
        <x:v>[38.86,28.67,16.58]</x:v>
      </x:c>
      <x:c r="H103" s="16" t="str">
        <x:v>https://miraiz.chuden.co.jp/home/electric/menu/basic/smart/</x:v>
      </x:c>
    </x:row>
    <x:row r="104" ht="44" customHeight="1">
      <x:c r="A104" s="16" t="str">
        <x:v>cb-smart23-current</x:v>
      </x:c>
      <x:c r="B104" s="16" t="str">
        <x:v>中部</x:v>
      </x:c>
      <x:c r="C104" s="16" t="str">
        <x:v>スマートライフプラン（朝とく）</x:v>
      </x:c>
      <x:c r="D104" s="16" t="n">
        <x:v>0</x:v>
      </x:c>
      <x:c r="E104" s="17" t="n">
        <x:v>38.8</x:v>
      </x:c>
      <x:c r="F104" s="16" t="str">
        <x:v>chubu-smart</x:v>
      </x:c>
      <x:c r="G104" s="16" t="str">
        <x:v>[38.8,28.61,16.52]</x:v>
      </x:c>
      <x:c r="H104" s="16" t="str">
        <x:v>https://miraiz.chuden.co.jp/home/electric/menu/basic/smart/</x:v>
      </x:c>
    </x:row>
    <x:row r="105" ht="44" customHeight="1">
      <x:c r="A105" s="16" t="str">
        <x:v>cb-smart23-current</x:v>
      </x:c>
      <x:c r="B105" s="16" t="str">
        <x:v>中部</x:v>
      </x:c>
      <x:c r="C105" s="16" t="str">
        <x:v>スマートライフプラン（朝とく）</x:v>
      </x:c>
      <x:c r="D105" s="16" t="n">
        <x:v>1</x:v>
      </x:c>
      <x:c r="E105" s="17" t="n">
        <x:v>28.61</x:v>
      </x:c>
      <x:c r="F105" s="16" t="str">
        <x:v>chubu-smart</x:v>
      </x:c>
      <x:c r="G105" s="16" t="str">
        <x:v>[38.8,28.61,16.52]</x:v>
      </x:c>
      <x:c r="H105" s="16" t="str">
        <x:v>https://miraiz.chuden.co.jp/home/electric/menu/basic/smart/</x:v>
      </x:c>
    </x:row>
    <x:row r="106" ht="44" customHeight="1">
      <x:c r="A106" s="16" t="str">
        <x:v>cb-smart23-current</x:v>
      </x:c>
      <x:c r="B106" s="16" t="str">
        <x:v>中部</x:v>
      </x:c>
      <x:c r="C106" s="16" t="str">
        <x:v>スマートライフプラン（朝とく）</x:v>
      </x:c>
      <x:c r="D106" s="16" t="n">
        <x:v>2</x:v>
      </x:c>
      <x:c r="E106" s="17" t="n">
        <x:v>16.52</x:v>
      </x:c>
      <x:c r="F106" s="16" t="str">
        <x:v>chubu-smart</x:v>
      </x:c>
      <x:c r="G106" s="16" t="str">
        <x:v>[38.8,28.61,16.52]</x:v>
      </x:c>
      <x:c r="H106" s="16" t="str">
        <x:v>https://miraiz.chuden.co.jp/home/electric/menu/basic/smart/</x:v>
      </x:c>
    </x:row>
    <x:row r="107" ht="44" customHeight="1">
      <x:c r="A107" s="16" t="str">
        <x:v>cb-smart23-revised</x:v>
      </x:c>
      <x:c r="B107" s="16" t="str">
        <x:v>中部</x:v>
      </x:c>
      <x:c r="C107" s="16" t="str">
        <x:v>スマートライフプラン（朝とく）</x:v>
      </x:c>
      <x:c r="D107" s="16" t="n">
        <x:v>0</x:v>
      </x:c>
      <x:c r="E107" s="17" t="n">
        <x:v>38.86</x:v>
      </x:c>
      <x:c r="F107" s="16" t="str">
        <x:v>chubu-smart</x:v>
      </x:c>
      <x:c r="G107" s="16" t="str">
        <x:v>[38.86,28.67,16.58]</x:v>
      </x:c>
      <x:c r="H107" s="16" t="str">
        <x:v>https://miraiz.chuden.co.jp/home/electric/menu/basic/smart/</x:v>
      </x:c>
    </x:row>
    <x:row r="108" ht="44" customHeight="1">
      <x:c r="A108" s="16" t="str">
        <x:v>cb-smart23-revised</x:v>
      </x:c>
      <x:c r="B108" s="16" t="str">
        <x:v>中部</x:v>
      </x:c>
      <x:c r="C108" s="16" t="str">
        <x:v>スマートライフプラン（朝とく）</x:v>
      </x:c>
      <x:c r="D108" s="16" t="n">
        <x:v>1</x:v>
      </x:c>
      <x:c r="E108" s="17" t="n">
        <x:v>28.67</x:v>
      </x:c>
      <x:c r="F108" s="16" t="str">
        <x:v>chubu-smart</x:v>
      </x:c>
      <x:c r="G108" s="16" t="str">
        <x:v>[38.86,28.67,16.58]</x:v>
      </x:c>
      <x:c r="H108" s="16" t="str">
        <x:v>https://miraiz.chuden.co.jp/home/electric/menu/basic/smart/</x:v>
      </x:c>
    </x:row>
    <x:row r="109" ht="44" customHeight="1">
      <x:c r="A109" s="16" t="str">
        <x:v>cb-smart23-revised</x:v>
      </x:c>
      <x:c r="B109" s="16" t="str">
        <x:v>中部</x:v>
      </x:c>
      <x:c r="C109" s="16" t="str">
        <x:v>スマートライフプラン（朝とく）</x:v>
      </x:c>
      <x:c r="D109" s="16" t="n">
        <x:v>2</x:v>
      </x:c>
      <x:c r="E109" s="17" t="n">
        <x:v>16.58</x:v>
      </x:c>
      <x:c r="F109" s="16" t="str">
        <x:v>chubu-smart</x:v>
      </x:c>
      <x:c r="G109" s="16" t="str">
        <x:v>[38.86,28.67,16.58]</x:v>
      </x:c>
      <x:c r="H109" s="16" t="str">
        <x:v>https://miraiz.chuden.co.jp/home/electric/menu/basic/smart/</x:v>
      </x:c>
    </x:row>
    <x:row r="110" ht="44" customHeight="1">
      <x:c r="A110" s="16" t="str">
        <x:v>cb-smart21-current</x:v>
      </x:c>
      <x:c r="B110" s="16" t="str">
        <x:v>中部</x:v>
      </x:c>
      <x:c r="C110" s="16" t="str">
        <x:v>スマートライフプラン（夜とく）</x:v>
      </x:c>
      <x:c r="D110" s="16" t="n">
        <x:v>0</x:v>
      </x:c>
      <x:c r="E110" s="17" t="n">
        <x:v>38.8</x:v>
      </x:c>
      <x:c r="F110" s="16" t="str">
        <x:v>chubu-smart</x:v>
      </x:c>
      <x:c r="G110" s="16" t="str">
        <x:v>[38.8,28.61,16.52]</x:v>
      </x:c>
      <x:c r="H110" s="16" t="str">
        <x:v>https://miraiz.chuden.co.jp/home/electric/menu/basic/smart/</x:v>
      </x:c>
    </x:row>
    <x:row r="111" ht="44" customHeight="1">
      <x:c r="A111" s="16" t="str">
        <x:v>cb-smart21-current</x:v>
      </x:c>
      <x:c r="B111" s="16" t="str">
        <x:v>中部</x:v>
      </x:c>
      <x:c r="C111" s="16" t="str">
        <x:v>スマートライフプラン（夜とく）</x:v>
      </x:c>
      <x:c r="D111" s="16" t="n">
        <x:v>1</x:v>
      </x:c>
      <x:c r="E111" s="17" t="n">
        <x:v>28.61</x:v>
      </x:c>
      <x:c r="F111" s="16" t="str">
        <x:v>chubu-smart</x:v>
      </x:c>
      <x:c r="G111" s="16" t="str">
        <x:v>[38.8,28.61,16.52]</x:v>
      </x:c>
      <x:c r="H111" s="16" t="str">
        <x:v>https://miraiz.chuden.co.jp/home/electric/menu/basic/smart/</x:v>
      </x:c>
    </x:row>
    <x:row r="112" ht="44" customHeight="1">
      <x:c r="A112" s="16" t="str">
        <x:v>cb-smart21-current</x:v>
      </x:c>
      <x:c r="B112" s="16" t="str">
        <x:v>中部</x:v>
      </x:c>
      <x:c r="C112" s="16" t="str">
        <x:v>スマートライフプラン（夜とく）</x:v>
      </x:c>
      <x:c r="D112" s="16" t="n">
        <x:v>2</x:v>
      </x:c>
      <x:c r="E112" s="17" t="n">
        <x:v>16.52</x:v>
      </x:c>
      <x:c r="F112" s="16" t="str">
        <x:v>chubu-smart</x:v>
      </x:c>
      <x:c r="G112" s="16" t="str">
        <x:v>[38.8,28.61,16.52]</x:v>
      </x:c>
      <x:c r="H112" s="16" t="str">
        <x:v>https://miraiz.chuden.co.jp/home/electric/menu/basic/smart/</x:v>
      </x:c>
    </x:row>
    <x:row r="113" ht="44" customHeight="1">
      <x:c r="A113" s="16" t="str">
        <x:v>cb-smart21-revised</x:v>
      </x:c>
      <x:c r="B113" s="16" t="str">
        <x:v>中部</x:v>
      </x:c>
      <x:c r="C113" s="16" t="str">
        <x:v>スマートライフプラン（夜とく）</x:v>
      </x:c>
      <x:c r="D113" s="16" t="n">
        <x:v>0</x:v>
      </x:c>
      <x:c r="E113" s="17" t="n">
        <x:v>38.86</x:v>
      </x:c>
      <x:c r="F113" s="16" t="str">
        <x:v>chubu-smart</x:v>
      </x:c>
      <x:c r="G113" s="16" t="str">
        <x:v>[38.86,28.67,16.58]</x:v>
      </x:c>
      <x:c r="H113" s="16" t="str">
        <x:v>https://miraiz.chuden.co.jp/home/electric/menu/basic/smart/</x:v>
      </x:c>
    </x:row>
    <x:row r="114" ht="44" customHeight="1">
      <x:c r="A114" s="16" t="str">
        <x:v>cb-smart21-revised</x:v>
      </x:c>
      <x:c r="B114" s="16" t="str">
        <x:v>中部</x:v>
      </x:c>
      <x:c r="C114" s="16" t="str">
        <x:v>スマートライフプラン（夜とく）</x:v>
      </x:c>
      <x:c r="D114" s="16" t="n">
        <x:v>1</x:v>
      </x:c>
      <x:c r="E114" s="17" t="n">
        <x:v>28.67</x:v>
      </x:c>
      <x:c r="F114" s="16" t="str">
        <x:v>chubu-smart</x:v>
      </x:c>
      <x:c r="G114" s="16" t="str">
        <x:v>[38.86,28.67,16.58]</x:v>
      </x:c>
      <x:c r="H114" s="16" t="str">
        <x:v>https://miraiz.chuden.co.jp/home/electric/menu/basic/smart/</x:v>
      </x:c>
    </x:row>
    <x:row r="115" ht="44" customHeight="1">
      <x:c r="A115" s="16" t="str">
        <x:v>cb-smart21-revised</x:v>
      </x:c>
      <x:c r="B115" s="16" t="str">
        <x:v>中部</x:v>
      </x:c>
      <x:c r="C115" s="16" t="str">
        <x:v>スマートライフプラン（夜とく）</x:v>
      </x:c>
      <x:c r="D115" s="16" t="n">
        <x:v>2</x:v>
      </x:c>
      <x:c r="E115" s="17" t="n">
        <x:v>16.58</x:v>
      </x:c>
      <x:c r="F115" s="16" t="str">
        <x:v>chubu-smart</x:v>
      </x:c>
      <x:c r="G115" s="16" t="str">
        <x:v>[38.86,28.67,16.58]</x:v>
      </x:c>
      <x:c r="H115" s="16" t="str">
        <x:v>https://miraiz.chuden.co.jp/home/electric/menu/basic/smart/</x:v>
      </x:c>
    </x:row>
    <x:row r="116" ht="44" customHeight="1">
      <x:c r="A116" s="16" t="str">
        <x:v>cb-day-current</x:v>
      </x:c>
      <x:c r="B116" s="16" t="str">
        <x:v>中部</x:v>
      </x:c>
      <x:c r="C116" s="16" t="str">
        <x:v>昼とくプラン</x:v>
      </x:c>
      <x:c r="D116" s="16" t="n">
        <x:v>0</x:v>
      </x:c>
      <x:c r="E116" s="17" t="n">
        <x:v>16.42</x:v>
      </x:c>
      <x:c r="F116" s="16" t="str">
        <x:v>chubu-day</x:v>
      </x:c>
      <x:c r="G116" s="16" t="str">
        <x:v>[16.42,27.75,26.55,18.5,28.52,25.49]</x:v>
      </x:c>
      <x:c r="H116" s="16" t="str">
        <x:v>https://miraiz.chuden.co.jp/files/01/guideline/yakkan_hirutoku_20261101.pdf</x:v>
      </x:c>
    </x:row>
    <x:row r="117" ht="44" customHeight="1">
      <x:c r="A117" s="16" t="str">
        <x:v>cb-day-current</x:v>
      </x:c>
      <x:c r="B117" s="16" t="str">
        <x:v>中部</x:v>
      </x:c>
      <x:c r="C117" s="16" t="str">
        <x:v>昼とくプラン</x:v>
      </x:c>
      <x:c r="D117" s="16" t="n">
        <x:v>1</x:v>
      </x:c>
      <x:c r="E117" s="17" t="n">
        <x:v>27.75</x:v>
      </x:c>
      <x:c r="F117" s="16" t="str">
        <x:v>chubu-day</x:v>
      </x:c>
      <x:c r="G117" s="16" t="str">
        <x:v>[16.42,27.75,26.55,18.5,28.52,25.49]</x:v>
      </x:c>
      <x:c r="H117" s="16" t="str">
        <x:v>https://miraiz.chuden.co.jp/files/01/guideline/yakkan_hirutoku_20261101.pdf</x:v>
      </x:c>
    </x:row>
    <x:row r="118" ht="44" customHeight="1">
      <x:c r="A118" s="16" t="str">
        <x:v>cb-day-current</x:v>
      </x:c>
      <x:c r="B118" s="16" t="str">
        <x:v>中部</x:v>
      </x:c>
      <x:c r="C118" s="16" t="str">
        <x:v>昼とくプラン</x:v>
      </x:c>
      <x:c r="D118" s="16" t="n">
        <x:v>2</x:v>
      </x:c>
      <x:c r="E118" s="17" t="n">
        <x:v>26.55</x:v>
      </x:c>
      <x:c r="F118" s="16" t="str">
        <x:v>chubu-day</x:v>
      </x:c>
      <x:c r="G118" s="16" t="str">
        <x:v>[16.42,27.75,26.55,18.5,28.52,25.49]</x:v>
      </x:c>
      <x:c r="H118" s="16" t="str">
        <x:v>https://miraiz.chuden.co.jp/files/01/guideline/yakkan_hirutoku_20261101.pdf</x:v>
      </x:c>
    </x:row>
    <x:row r="119" ht="44" customHeight="1">
      <x:c r="A119" s="16" t="str">
        <x:v>cb-day-current</x:v>
      </x:c>
      <x:c r="B119" s="16" t="str">
        <x:v>中部</x:v>
      </x:c>
      <x:c r="C119" s="16" t="str">
        <x:v>昼とくプラン</x:v>
      </x:c>
      <x:c r="D119" s="16" t="n">
        <x:v>3</x:v>
      </x:c>
      <x:c r="E119" s="17" t="n">
        <x:v>18.5</x:v>
      </x:c>
      <x:c r="F119" s="16" t="str">
        <x:v>chubu-day</x:v>
      </x:c>
      <x:c r="G119" s="16" t="str">
        <x:v>[16.42,27.75,26.55,18.5,28.52,25.49]</x:v>
      </x:c>
      <x:c r="H119" s="16" t="str">
        <x:v>https://miraiz.chuden.co.jp/files/01/guideline/yakkan_hirutoku_20261101.pdf</x:v>
      </x:c>
    </x:row>
    <x:row r="120" ht="44" customHeight="1">
      <x:c r="A120" s="16" t="str">
        <x:v>cb-day-current</x:v>
      </x:c>
      <x:c r="B120" s="16" t="str">
        <x:v>中部</x:v>
      </x:c>
      <x:c r="C120" s="16" t="str">
        <x:v>昼とくプラン</x:v>
      </x:c>
      <x:c r="D120" s="16" t="n">
        <x:v>4</x:v>
      </x:c>
      <x:c r="E120" s="17" t="n">
        <x:v>28.52</x:v>
      </x:c>
      <x:c r="F120" s="16" t="str">
        <x:v>chubu-day</x:v>
      </x:c>
      <x:c r="G120" s="16" t="str">
        <x:v>[16.42,27.75,26.55,18.5,28.52,25.49]</x:v>
      </x:c>
      <x:c r="H120" s="16" t="str">
        <x:v>https://miraiz.chuden.co.jp/files/01/guideline/yakkan_hirutoku_20261101.pdf</x:v>
      </x:c>
    </x:row>
    <x:row r="121" ht="44" customHeight="1">
      <x:c r="A121" s="16" t="str">
        <x:v>cb-day-current</x:v>
      </x:c>
      <x:c r="B121" s="16" t="str">
        <x:v>中部</x:v>
      </x:c>
      <x:c r="C121" s="16" t="str">
        <x:v>昼とくプラン</x:v>
      </x:c>
      <x:c r="D121" s="16" t="n">
        <x:v>5</x:v>
      </x:c>
      <x:c r="E121" s="17" t="n">
        <x:v>25.49</x:v>
      </x:c>
      <x:c r="F121" s="16" t="str">
        <x:v>chubu-day</x:v>
      </x:c>
      <x:c r="G121" s="16" t="str">
        <x:v>[16.42,27.75,26.55,18.5,28.52,25.49]</x:v>
      </x:c>
      <x:c r="H121" s="16" t="str">
        <x:v>https://miraiz.chuden.co.jp/files/01/guideline/yakkan_hirutoku_20261101.pdf</x:v>
      </x:c>
    </x:row>
    <x:row r="122" ht="44" customHeight="1">
      <x:c r="A122" s="16" t="str">
        <x:v>cb-day-revised</x:v>
      </x:c>
      <x:c r="B122" s="16" t="str">
        <x:v>中部</x:v>
      </x:c>
      <x:c r="C122" s="16" t="str">
        <x:v>昼とくプラン</x:v>
      </x:c>
      <x:c r="D122" s="16" t="n">
        <x:v>0</x:v>
      </x:c>
      <x:c r="E122" s="17" t="n">
        <x:v>16.48</x:v>
      </x:c>
      <x:c r="F122" s="16" t="str">
        <x:v>chubu-day</x:v>
      </x:c>
      <x:c r="G122" s="16" t="str">
        <x:v>[16.48,27.81,26.61,18.56,28.58,25.55]</x:v>
      </x:c>
      <x:c r="H122" s="16" t="str">
        <x:v>https://miraiz.chuden.co.jp/files/01/guideline/yakkan_hirutoku_20261101.pdf</x:v>
      </x:c>
    </x:row>
    <x:row r="123" ht="44" customHeight="1">
      <x:c r="A123" s="16" t="str">
        <x:v>cb-day-revised</x:v>
      </x:c>
      <x:c r="B123" s="16" t="str">
        <x:v>中部</x:v>
      </x:c>
      <x:c r="C123" s="16" t="str">
        <x:v>昼とくプラン</x:v>
      </x:c>
      <x:c r="D123" s="16" t="n">
        <x:v>1</x:v>
      </x:c>
      <x:c r="E123" s="17" t="n">
        <x:v>27.81</x:v>
      </x:c>
      <x:c r="F123" s="16" t="str">
        <x:v>chubu-day</x:v>
      </x:c>
      <x:c r="G123" s="16" t="str">
        <x:v>[16.48,27.81,26.61,18.56,28.58,25.55]</x:v>
      </x:c>
      <x:c r="H123" s="16" t="str">
        <x:v>https://miraiz.chuden.co.jp/files/01/guideline/yakkan_hirutoku_20261101.pdf</x:v>
      </x:c>
    </x:row>
    <x:row r="124" ht="44" customHeight="1">
      <x:c r="A124" s="16" t="str">
        <x:v>cb-day-revised</x:v>
      </x:c>
      <x:c r="B124" s="16" t="str">
        <x:v>中部</x:v>
      </x:c>
      <x:c r="C124" s="16" t="str">
        <x:v>昼とくプラン</x:v>
      </x:c>
      <x:c r="D124" s="16" t="n">
        <x:v>2</x:v>
      </x:c>
      <x:c r="E124" s="17" t="n">
        <x:v>26.61</x:v>
      </x:c>
      <x:c r="F124" s="16" t="str">
        <x:v>chubu-day</x:v>
      </x:c>
      <x:c r="G124" s="16" t="str">
        <x:v>[16.48,27.81,26.61,18.56,28.58,25.55]</x:v>
      </x:c>
      <x:c r="H124" s="16" t="str">
        <x:v>https://miraiz.chuden.co.jp/files/01/guideline/yakkan_hirutoku_20261101.pdf</x:v>
      </x:c>
    </x:row>
    <x:row r="125" ht="44" customHeight="1">
      <x:c r="A125" s="16" t="str">
        <x:v>cb-day-revised</x:v>
      </x:c>
      <x:c r="B125" s="16" t="str">
        <x:v>中部</x:v>
      </x:c>
      <x:c r="C125" s="16" t="str">
        <x:v>昼とくプラン</x:v>
      </x:c>
      <x:c r="D125" s="16" t="n">
        <x:v>3</x:v>
      </x:c>
      <x:c r="E125" s="17" t="n">
        <x:v>18.56</x:v>
      </x:c>
      <x:c r="F125" s="16" t="str">
        <x:v>chubu-day</x:v>
      </x:c>
      <x:c r="G125" s="16" t="str">
        <x:v>[16.48,27.81,26.61,18.56,28.58,25.55]</x:v>
      </x:c>
      <x:c r="H125" s="16" t="str">
        <x:v>https://miraiz.chuden.co.jp/files/01/guideline/yakkan_hirutoku_20261101.pdf</x:v>
      </x:c>
    </x:row>
    <x:row r="126" ht="44" customHeight="1">
      <x:c r="A126" s="16" t="str">
        <x:v>cb-day-revised</x:v>
      </x:c>
      <x:c r="B126" s="16" t="str">
        <x:v>中部</x:v>
      </x:c>
      <x:c r="C126" s="16" t="str">
        <x:v>昼とくプラン</x:v>
      </x:c>
      <x:c r="D126" s="16" t="n">
        <x:v>4</x:v>
      </x:c>
      <x:c r="E126" s="17" t="n">
        <x:v>28.58</x:v>
      </x:c>
      <x:c r="F126" s="16" t="str">
        <x:v>chubu-day</x:v>
      </x:c>
      <x:c r="G126" s="16" t="str">
        <x:v>[16.48,27.81,26.61,18.56,28.58,25.55]</x:v>
      </x:c>
      <x:c r="H126" s="16" t="str">
        <x:v>https://miraiz.chuden.co.jp/files/01/guideline/yakkan_hirutoku_20261101.pdf</x:v>
      </x:c>
    </x:row>
    <x:row r="127" ht="44" customHeight="1">
      <x:c r="A127" s="16" t="str">
        <x:v>cb-day-revised</x:v>
      </x:c>
      <x:c r="B127" s="16" t="str">
        <x:v>中部</x:v>
      </x:c>
      <x:c r="C127" s="16" t="str">
        <x:v>昼とくプラン</x:v>
      </x:c>
      <x:c r="D127" s="16" t="n">
        <x:v>5</x:v>
      </x:c>
      <x:c r="E127" s="17" t="n">
        <x:v>25.55</x:v>
      </x:c>
      <x:c r="F127" s="16" t="str">
        <x:v>chubu-day</x:v>
      </x:c>
      <x:c r="G127" s="16" t="str">
        <x:v>[16.48,27.81,26.61,18.56,28.58,25.55]</x:v>
      </x:c>
      <x:c r="H127" s="16" t="str">
        <x:v>https://miraiz.chuden.co.jp/files/01/guideline/yakkan_hirutoku_20261101.pdf</x:v>
      </x:c>
    </x:row>
    <x:row r="128" ht="44" customHeight="1">
      <x:c r="A128" s="16" t="str">
        <x:v>hr-night-current</x:v>
      </x:c>
      <x:c r="B128" s="16" t="str">
        <x:v>北陸</x:v>
      </x:c>
      <x:c r="C128" s="16" t="str">
        <x:v>くつろぎナイト12</x:v>
      </x:c>
      <x:c r="D128" s="16" t="n">
        <x:v>0</x:v>
      </x:c>
      <x:c r="E128" s="17" t="n">
        <x:v>39.87</x:v>
      </x:c>
      <x:c r="F128" s="16" t="str">
        <x:v>hokuriku-night</x:v>
      </x:c>
      <x:c r="G128" s="16" t="str">
        <x:v>[39.87,33.8,26.98]</x:v>
      </x:c>
      <x:c r="H128" s="16" t="str">
        <x:v>https://www.rikuden.co.jp/ryokin/minsei.html</x:v>
      </x:c>
    </x:row>
    <x:row r="129" ht="44" customHeight="1">
      <x:c r="A129" s="16" t="str">
        <x:v>hr-night-current</x:v>
      </x:c>
      <x:c r="B129" s="16" t="str">
        <x:v>北陸</x:v>
      </x:c>
      <x:c r="C129" s="16" t="str">
        <x:v>くつろぎナイト12</x:v>
      </x:c>
      <x:c r="D129" s="16" t="n">
        <x:v>1</x:v>
      </x:c>
      <x:c r="E129" s="17" t="n">
        <x:v>33.8</x:v>
      </x:c>
      <x:c r="F129" s="16" t="str">
        <x:v>hokuriku-night</x:v>
      </x:c>
      <x:c r="G129" s="16" t="str">
        <x:v>[39.87,33.8,26.98]</x:v>
      </x:c>
      <x:c r="H129" s="16" t="str">
        <x:v>https://www.rikuden.co.jp/ryokin/minsei.html</x:v>
      </x:c>
    </x:row>
    <x:row r="130" ht="44" customHeight="1">
      <x:c r="A130" s="16" t="str">
        <x:v>hr-night-current</x:v>
      </x:c>
      <x:c r="B130" s="16" t="str">
        <x:v>北陸</x:v>
      </x:c>
      <x:c r="C130" s="16" t="str">
        <x:v>くつろぎナイト12</x:v>
      </x:c>
      <x:c r="D130" s="16" t="n">
        <x:v>2</x:v>
      </x:c>
      <x:c r="E130" s="17" t="n">
        <x:v>26.98</x:v>
      </x:c>
      <x:c r="F130" s="16" t="str">
        <x:v>hokuriku-night</x:v>
      </x:c>
      <x:c r="G130" s="16" t="str">
        <x:v>[39.87,33.8,26.98]</x:v>
      </x:c>
      <x:c r="H130" s="16" t="str">
        <x:v>https://www.rikuden.co.jp/ryokin/minsei.html</x:v>
      </x:c>
    </x:row>
    <x:row r="131" ht="44" customHeight="1">
      <x:c r="A131" s="16" t="str">
        <x:v>kn-hapie-current</x:v>
      </x:c>
      <x:c r="B131" s="16" t="str">
        <x:v>関西</x:v>
      </x:c>
      <x:c r="C131" s="16" t="str">
        <x:v>はぴeタイムR</x:v>
      </x:c>
      <x:c r="D131" s="16" t="n">
        <x:v>0</x:v>
      </x:c>
      <x:c r="E131" s="17" t="n">
        <x:v>28.87</x:v>
      </x:c>
      <x:c r="F131" s="16" t="str">
        <x:v>kansai</x:v>
      </x:c>
      <x:c r="G131" s="16" t="str">
        <x:v>[28.87,26.24,22.8,15.37]</x:v>
      </x:c>
      <x:c r="H131" s="16" t="str">
        <x:v>https://kepco.jp/~/media/Files/KepcoJp/Customer/ryokin/contract/pdf/denkikyoukyu/202611/hapie-r.ashx</x:v>
      </x:c>
    </x:row>
    <x:row r="132" ht="44" customHeight="1">
      <x:c r="A132" s="16" t="str">
        <x:v>kn-hapie-current</x:v>
      </x:c>
      <x:c r="B132" s="16" t="str">
        <x:v>関西</x:v>
      </x:c>
      <x:c r="C132" s="16" t="str">
        <x:v>はぴeタイムR</x:v>
      </x:c>
      <x:c r="D132" s="16" t="n">
        <x:v>1</x:v>
      </x:c>
      <x:c r="E132" s="17" t="n">
        <x:v>26.24</x:v>
      </x:c>
      <x:c r="F132" s="16" t="str">
        <x:v>kansai</x:v>
      </x:c>
      <x:c r="G132" s="16" t="str">
        <x:v>[28.87,26.24,22.8,15.37]</x:v>
      </x:c>
      <x:c r="H132" s="16" t="str">
        <x:v>https://kepco.jp/~/media/Files/KepcoJp/Customer/ryokin/contract/pdf/denkikyoukyu/202611/hapie-r.ashx</x:v>
      </x:c>
    </x:row>
    <x:row r="133" ht="44" customHeight="1">
      <x:c r="A133" s="16" t="str">
        <x:v>kn-hapie-current</x:v>
      </x:c>
      <x:c r="B133" s="16" t="str">
        <x:v>関西</x:v>
      </x:c>
      <x:c r="C133" s="16" t="str">
        <x:v>はぴeタイムR</x:v>
      </x:c>
      <x:c r="D133" s="16" t="n">
        <x:v>2</x:v>
      </x:c>
      <x:c r="E133" s="17" t="n">
        <x:v>22.8</x:v>
      </x:c>
      <x:c r="F133" s="16" t="str">
        <x:v>kansai</x:v>
      </x:c>
      <x:c r="G133" s="16" t="str">
        <x:v>[28.87,26.24,22.8,15.37]</x:v>
      </x:c>
      <x:c r="H133" s="16" t="str">
        <x:v>https://kepco.jp/~/media/Files/KepcoJp/Customer/ryokin/contract/pdf/denkikyoukyu/202611/hapie-r.ashx</x:v>
      </x:c>
    </x:row>
    <x:row r="134" ht="44" customHeight="1">
      <x:c r="A134" s="16" t="str">
        <x:v>kn-hapie-current</x:v>
      </x:c>
      <x:c r="B134" s="16" t="str">
        <x:v>関西</x:v>
      </x:c>
      <x:c r="C134" s="16" t="str">
        <x:v>はぴeタイムR</x:v>
      </x:c>
      <x:c r="D134" s="16" t="n">
        <x:v>3</x:v>
      </x:c>
      <x:c r="E134" s="17" t="n">
        <x:v>15.37</x:v>
      </x:c>
      <x:c r="F134" s="16" t="str">
        <x:v>kansai</x:v>
      </x:c>
      <x:c r="G134" s="16" t="str">
        <x:v>[28.87,26.24,22.8,15.37]</x:v>
      </x:c>
      <x:c r="H134" s="16" t="str">
        <x:v>https://kepco.jp/~/media/Files/KepcoJp/Customer/ryokin/contract/pdf/denkikyoukyu/202611/hapie-r.ashx</x:v>
      </x:c>
    </x:row>
    <x:row r="135" ht="44" customHeight="1">
      <x:c r="A135" s="16" t="str">
        <x:v>kn-hapie-revised</x:v>
      </x:c>
      <x:c r="B135" s="16" t="str">
        <x:v>関西</x:v>
      </x:c>
      <x:c r="C135" s="16" t="str">
        <x:v>はぴeタイムR</x:v>
      </x:c>
      <x:c r="D135" s="16" t="n">
        <x:v>0</x:v>
      </x:c>
      <x:c r="E135" s="17" t="n">
        <x:v>29.59</x:v>
      </x:c>
      <x:c r="F135" s="16" t="str">
        <x:v>kansai</x:v>
      </x:c>
      <x:c r="G135" s="16" t="str">
        <x:v>[29.59,26.96,23.52,16]</x:v>
      </x:c>
      <x:c r="H135" s="16" t="str">
        <x:v>https://kepco.jp/~/media/Files/KepcoJp/Customer/ryokin/contract/pdf/denkikyoukyu/202611/hapie-r.ashx</x:v>
      </x:c>
    </x:row>
    <x:row r="136" ht="44" customHeight="1">
      <x:c r="A136" s="16" t="str">
        <x:v>kn-hapie-revised</x:v>
      </x:c>
      <x:c r="B136" s="16" t="str">
        <x:v>関西</x:v>
      </x:c>
      <x:c r="C136" s="16" t="str">
        <x:v>はぴeタイムR</x:v>
      </x:c>
      <x:c r="D136" s="16" t="n">
        <x:v>1</x:v>
      </x:c>
      <x:c r="E136" s="17" t="n">
        <x:v>26.96</x:v>
      </x:c>
      <x:c r="F136" s="16" t="str">
        <x:v>kansai</x:v>
      </x:c>
      <x:c r="G136" s="16" t="str">
        <x:v>[29.59,26.96,23.52,16]</x:v>
      </x:c>
      <x:c r="H136" s="16" t="str">
        <x:v>https://kepco.jp/~/media/Files/KepcoJp/Customer/ryokin/contract/pdf/denkikyoukyu/202611/hapie-r.ashx</x:v>
      </x:c>
    </x:row>
    <x:row r="137" ht="44" customHeight="1">
      <x:c r="A137" s="16" t="str">
        <x:v>kn-hapie-revised</x:v>
      </x:c>
      <x:c r="B137" s="16" t="str">
        <x:v>関西</x:v>
      </x:c>
      <x:c r="C137" s="16" t="str">
        <x:v>はぴeタイムR</x:v>
      </x:c>
      <x:c r="D137" s="16" t="n">
        <x:v>2</x:v>
      </x:c>
      <x:c r="E137" s="17" t="n">
        <x:v>23.52</x:v>
      </x:c>
      <x:c r="F137" s="16" t="str">
        <x:v>kansai</x:v>
      </x:c>
      <x:c r="G137" s="16" t="str">
        <x:v>[29.59,26.96,23.52,16]</x:v>
      </x:c>
      <x:c r="H137" s="16" t="str">
        <x:v>https://kepco.jp/~/media/Files/KepcoJp/Customer/ryokin/contract/pdf/denkikyoukyu/202611/hapie-r.ashx</x:v>
      </x:c>
    </x:row>
    <x:row r="138" ht="44" customHeight="1">
      <x:c r="A138" s="16" t="str">
        <x:v>kn-hapie-revised</x:v>
      </x:c>
      <x:c r="B138" s="16" t="str">
        <x:v>関西</x:v>
      </x:c>
      <x:c r="C138" s="16" t="str">
        <x:v>はぴeタイムR</x:v>
      </x:c>
      <x:c r="D138" s="16" t="n">
        <x:v>3</x:v>
      </x:c>
      <x:c r="E138" s="17" t="n">
        <x:v>16</x:v>
      </x:c>
      <x:c r="F138" s="16" t="str">
        <x:v>kansai</x:v>
      </x:c>
      <x:c r="G138" s="16" t="str">
        <x:v>[29.59,26.96,23.52,16]</x:v>
      </x:c>
      <x:c r="H138" s="16" t="str">
        <x:v>https://kepco.jp/~/media/Files/KepcoJp/Customer/ryokin/contract/pdf/denkikyoukyu/202611/hapie-r.ashx</x:v>
      </x:c>
    </x:row>
    <x:row r="139" ht="44" customHeight="1">
      <x:c r="A139" s="16" t="str">
        <x:v>cg-night-current</x:v>
      </x:c>
      <x:c r="B139" s="16" t="str">
        <x:v>中国</x:v>
      </x:c>
      <x:c r="C139" s="16" t="str">
        <x:v>ナイトホリデーコース</x:v>
      </x:c>
      <x:c r="D139" s="16" t="n">
        <x:v>0</x:v>
      </x:c>
      <x:c r="E139" s="17" t="n">
        <x:v>49.44</x:v>
      </x:c>
      <x:c r="F139" s="16" t="str">
        <x:v>chugoku-night</x:v>
      </x:c>
      <x:c r="G139" s="16" t="str">
        <x:v>[49.44,46.98,34.65]</x:v>
      </x:c>
      <x:c r="H139" s="16" t="str">
        <x:v>https://www.energia-support.com/pricemenu/night.html</x:v>
      </x:c>
    </x:row>
    <x:row r="140" ht="44" customHeight="1">
      <x:c r="A140" s="16" t="str">
        <x:v>cg-night-current</x:v>
      </x:c>
      <x:c r="B140" s="16" t="str">
        <x:v>中国</x:v>
      </x:c>
      <x:c r="C140" s="16" t="str">
        <x:v>ナイトホリデーコース</x:v>
      </x:c>
      <x:c r="D140" s="16" t="n">
        <x:v>1</x:v>
      </x:c>
      <x:c r="E140" s="17" t="n">
        <x:v>46.98</x:v>
      </x:c>
      <x:c r="F140" s="16" t="str">
        <x:v>chugoku-night</x:v>
      </x:c>
      <x:c r="G140" s="16" t="str">
        <x:v>[49.44,46.98,34.65]</x:v>
      </x:c>
      <x:c r="H140" s="16" t="str">
        <x:v>https://www.energia-support.com/pricemenu/night.html</x:v>
      </x:c>
    </x:row>
    <x:row r="141" ht="44" customHeight="1">
      <x:c r="A141" s="16" t="str">
        <x:v>cg-night-current</x:v>
      </x:c>
      <x:c r="B141" s="16" t="str">
        <x:v>中国</x:v>
      </x:c>
      <x:c r="C141" s="16" t="str">
        <x:v>ナイトホリデーコース</x:v>
      </x:c>
      <x:c r="D141" s="16" t="n">
        <x:v>2</x:v>
      </x:c>
      <x:c r="E141" s="17" t="n">
        <x:v>34.65</x:v>
      </x:c>
      <x:c r="F141" s="16" t="str">
        <x:v>chugoku-night</x:v>
      </x:c>
      <x:c r="G141" s="16" t="str">
        <x:v>[49.44,46.98,34.65]</x:v>
      </x:c>
      <x:c r="H141" s="16" t="str">
        <x:v>https://www.energia-support.com/pricemenu/night.html</x:v>
      </x:c>
    </x:row>
    <x:row r="142" ht="44" customHeight="1">
      <x:c r="A142" s="16" t="str">
        <x:v>cg-night-revised</x:v>
      </x:c>
      <x:c r="B142" s="16" t="str">
        <x:v>中国</x:v>
      </x:c>
      <x:c r="C142" s="16" t="str">
        <x:v>ナイトホリデーコース</x:v>
      </x:c>
      <x:c r="D142" s="16" t="n">
        <x:v>0</x:v>
      </x:c>
      <x:c r="E142" s="17" t="n">
        <x:v>50.73</x:v>
      </x:c>
      <x:c r="F142" s="16" t="str">
        <x:v>chugoku-night</x:v>
      </x:c>
      <x:c r="G142" s="16" t="str">
        <x:v>[50.73,48.27,35.91]</x:v>
      </x:c>
      <x:c r="H142" s="16" t="str">
        <x:v>https://www.energia-support.com/pricemenu/night.html</x:v>
      </x:c>
    </x:row>
    <x:row r="143" ht="44" customHeight="1">
      <x:c r="A143" s="16" t="str">
        <x:v>cg-night-revised</x:v>
      </x:c>
      <x:c r="B143" s="16" t="str">
        <x:v>中国</x:v>
      </x:c>
      <x:c r="C143" s="16" t="str">
        <x:v>ナイトホリデーコース</x:v>
      </x:c>
      <x:c r="D143" s="16" t="n">
        <x:v>1</x:v>
      </x:c>
      <x:c r="E143" s="17" t="n">
        <x:v>48.27</x:v>
      </x:c>
      <x:c r="F143" s="16" t="str">
        <x:v>chugoku-night</x:v>
      </x:c>
      <x:c r="G143" s="16" t="str">
        <x:v>[50.73,48.27,35.91]</x:v>
      </x:c>
      <x:c r="H143" s="16" t="str">
        <x:v>https://www.energia-support.com/pricemenu/night.html</x:v>
      </x:c>
    </x:row>
    <x:row r="144" ht="44" customHeight="1">
      <x:c r="A144" s="16" t="str">
        <x:v>cg-night-revised</x:v>
      </x:c>
      <x:c r="B144" s="16" t="str">
        <x:v>中国</x:v>
      </x:c>
      <x:c r="C144" s="16" t="str">
        <x:v>ナイトホリデーコース</x:v>
      </x:c>
      <x:c r="D144" s="16" t="n">
        <x:v>2</x:v>
      </x:c>
      <x:c r="E144" s="17" t="n">
        <x:v>35.91</x:v>
      </x:c>
      <x:c r="F144" s="16" t="str">
        <x:v>chugoku-night</x:v>
      </x:c>
      <x:c r="G144" s="16" t="str">
        <x:v>[50.73,48.27,35.91]</x:v>
      </x:c>
      <x:c r="H144" s="16" t="str">
        <x:v>https://www.energia-support.com/pricemenu/night.html</x:v>
      </x:c>
    </x:row>
    <x:row r="145" ht="44" customHeight="1">
      <x:c r="A145" s="16" t="str">
        <x:v>cg-style-current</x:v>
      </x:c>
      <x:c r="B145" s="16" t="str">
        <x:v>中国</x:v>
      </x:c>
      <x:c r="C145" s="16" t="str">
        <x:v>電化Styleコース</x:v>
      </x:c>
      <x:c r="D145" s="16" t="n">
        <x:v>0</x:v>
      </x:c>
      <x:c r="E145" s="17" t="n">
        <x:v>46.46</x:v>
      </x:c>
      <x:c r="F145" s="16" t="str">
        <x:v>chugoku-night</x:v>
      </x:c>
      <x:c r="G145" s="16" t="str">
        <x:v>[46.46,44.4,30.35]</x:v>
      </x:c>
      <x:c r="H145" s="16" t="str">
        <x:v>https://www.energia-support.com/pricemenu/denka.html</x:v>
      </x:c>
    </x:row>
    <x:row r="146" ht="44" customHeight="1">
      <x:c r="A146" s="16" t="str">
        <x:v>cg-style-current</x:v>
      </x:c>
      <x:c r="B146" s="16" t="str">
        <x:v>中国</x:v>
      </x:c>
      <x:c r="C146" s="16" t="str">
        <x:v>電化Styleコース</x:v>
      </x:c>
      <x:c r="D146" s="16" t="n">
        <x:v>1</x:v>
      </x:c>
      <x:c r="E146" s="17" t="n">
        <x:v>44.4</x:v>
      </x:c>
      <x:c r="F146" s="16" t="str">
        <x:v>chugoku-night</x:v>
      </x:c>
      <x:c r="G146" s="16" t="str">
        <x:v>[46.46,44.4,30.35]</x:v>
      </x:c>
      <x:c r="H146" s="16" t="str">
        <x:v>https://www.energia-support.com/pricemenu/denka.html</x:v>
      </x:c>
    </x:row>
    <x:row r="147" ht="44" customHeight="1">
      <x:c r="A147" s="16" t="str">
        <x:v>cg-style-current</x:v>
      </x:c>
      <x:c r="B147" s="16" t="str">
        <x:v>中国</x:v>
      </x:c>
      <x:c r="C147" s="16" t="str">
        <x:v>電化Styleコース</x:v>
      </x:c>
      <x:c r="D147" s="16" t="n">
        <x:v>2</x:v>
      </x:c>
      <x:c r="E147" s="17" t="n">
        <x:v>30.35</x:v>
      </x:c>
      <x:c r="F147" s="16" t="str">
        <x:v>chugoku-night</x:v>
      </x:c>
      <x:c r="G147" s="16" t="str">
        <x:v>[46.46,44.4,30.35]</x:v>
      </x:c>
      <x:c r="H147" s="16" t="str">
        <x:v>https://www.energia-support.com/pricemenu/denka.html</x:v>
      </x:c>
    </x:row>
    <x:row r="148" ht="44" customHeight="1">
      <x:c r="A148" s="16" t="str">
        <x:v>cg-style-revised</x:v>
      </x:c>
      <x:c r="B148" s="16" t="str">
        <x:v>中国</x:v>
      </x:c>
      <x:c r="C148" s="16" t="str">
        <x:v>電化Styleコース</x:v>
      </x:c>
      <x:c r="D148" s="16" t="n">
        <x:v>0</x:v>
      </x:c>
      <x:c r="E148" s="17" t="n">
        <x:v>47.06</x:v>
      </x:c>
      <x:c r="F148" s="16" t="str">
        <x:v>chugoku-night</x:v>
      </x:c>
      <x:c r="G148" s="16" t="str">
        <x:v>[47.06,45,30.92]</x:v>
      </x:c>
      <x:c r="H148" s="16" t="str">
        <x:v>https://www.energia-support.com/pricemenu/denka.html</x:v>
      </x:c>
    </x:row>
    <x:row r="149" ht="44" customHeight="1">
      <x:c r="A149" s="16" t="str">
        <x:v>cg-style-revised</x:v>
      </x:c>
      <x:c r="B149" s="16" t="str">
        <x:v>中国</x:v>
      </x:c>
      <x:c r="C149" s="16" t="str">
        <x:v>電化Styleコース</x:v>
      </x:c>
      <x:c r="D149" s="16" t="n">
        <x:v>1</x:v>
      </x:c>
      <x:c r="E149" s="17" t="n">
        <x:v>45</x:v>
      </x:c>
      <x:c r="F149" s="16" t="str">
        <x:v>chugoku-night</x:v>
      </x:c>
      <x:c r="G149" s="16" t="str">
        <x:v>[47.06,45,30.92]</x:v>
      </x:c>
      <x:c r="H149" s="16" t="str">
        <x:v>https://www.energia-support.com/pricemenu/denka.html</x:v>
      </x:c>
    </x:row>
    <x:row r="150" ht="44" customHeight="1">
      <x:c r="A150" s="16" t="str">
        <x:v>cg-style-revised</x:v>
      </x:c>
      <x:c r="B150" s="16" t="str">
        <x:v>中国</x:v>
      </x:c>
      <x:c r="C150" s="16" t="str">
        <x:v>電化Styleコース</x:v>
      </x:c>
      <x:c r="D150" s="16" t="n">
        <x:v>2</x:v>
      </x:c>
      <x:c r="E150" s="17" t="n">
        <x:v>30.92</x:v>
      </x:c>
      <x:c r="F150" s="16" t="str">
        <x:v>chugoku-night</x:v>
      </x:c>
      <x:c r="G150" s="16" t="str">
        <x:v>[47.06,45,30.92]</x:v>
      </x:c>
      <x:c r="H150" s="16" t="str">
        <x:v>https://www.energia-support.com/pricemenu/denka.html</x:v>
      </x:c>
    </x:row>
    <x:row r="151" ht="44" customHeight="1">
      <x:c r="A151" s="16" t="str">
        <x:v>cg-day-current</x:v>
      </x:c>
      <x:c r="B151" s="16" t="str">
        <x:v>中国</x:v>
      </x:c>
      <x:c r="C151" s="16" t="str">
        <x:v>ひるeco電化コース</x:v>
      </x:c>
      <x:c r="D151" s="16" t="n">
        <x:v>0</x:v>
      </x:c>
      <x:c r="E151" s="17" t="n">
        <x:v>35.88</x:v>
      </x:c>
      <x:c r="F151" s="16" t="str">
        <x:v>chugoku-day</x:v>
      </x:c>
      <x:c r="G151" s="16" t="str">
        <x:v>[35.88,28.5,35.88]</x:v>
      </x:c>
      <x:c r="H151" s="16" t="str">
        <x:v>https://www.energia-support.com/pricemenu/ohisama.html</x:v>
      </x:c>
    </x:row>
    <x:row r="152" ht="44" customHeight="1">
      <x:c r="A152" s="16" t="str">
        <x:v>cg-day-current</x:v>
      </x:c>
      <x:c r="B152" s="16" t="str">
        <x:v>中国</x:v>
      </x:c>
      <x:c r="C152" s="16" t="str">
        <x:v>ひるeco電化コース</x:v>
      </x:c>
      <x:c r="D152" s="16" t="n">
        <x:v>1</x:v>
      </x:c>
      <x:c r="E152" s="17" t="n">
        <x:v>28.5</x:v>
      </x:c>
      <x:c r="F152" s="16" t="str">
        <x:v>chugoku-day</x:v>
      </x:c>
      <x:c r="G152" s="16" t="str">
        <x:v>[35.88,28.5,35.88]</x:v>
      </x:c>
      <x:c r="H152" s="16" t="str">
        <x:v>https://www.energia-support.com/pricemenu/ohisama.html</x:v>
      </x:c>
    </x:row>
    <x:row r="153" ht="44" customHeight="1">
      <x:c r="A153" s="16" t="str">
        <x:v>cg-day-current</x:v>
      </x:c>
      <x:c r="B153" s="16" t="str">
        <x:v>中国</x:v>
      </x:c>
      <x:c r="C153" s="16" t="str">
        <x:v>ひるeco電化コース</x:v>
      </x:c>
      <x:c r="D153" s="16" t="n">
        <x:v>2</x:v>
      </x:c>
      <x:c r="E153" s="17" t="n">
        <x:v>35.88</x:v>
      </x:c>
      <x:c r="F153" s="16" t="str">
        <x:v>chugoku-day</x:v>
      </x:c>
      <x:c r="G153" s="16" t="str">
        <x:v>[35.88,28.5,35.88]</x:v>
      </x:c>
      <x:c r="H153" s="16" t="str">
        <x:v>https://www.energia-support.com/pricemenu/ohisama.html</x:v>
      </x:c>
    </x:row>
    <x:row r="154" ht="44" customHeight="1">
      <x:c r="A154" s="16" t="str">
        <x:v>cg-day-revised</x:v>
      </x:c>
      <x:c r="B154" s="16" t="str">
        <x:v>中国</x:v>
      </x:c>
      <x:c r="C154" s="16" t="str">
        <x:v>ひるeco電化コース</x:v>
      </x:c>
      <x:c r="D154" s="16" t="n">
        <x:v>0</x:v>
      </x:c>
      <x:c r="E154" s="17" t="n">
        <x:v>36.45</x:v>
      </x:c>
      <x:c r="F154" s="16" t="str">
        <x:v>chugoku-day</x:v>
      </x:c>
      <x:c r="G154" s="16" t="str">
        <x:v>[36.45,29.07,36.45]</x:v>
      </x:c>
      <x:c r="H154" s="16" t="str">
        <x:v>https://www.energia-support.com/pricemenu/ohisama.html</x:v>
      </x:c>
    </x:row>
    <x:row r="155" ht="44" customHeight="1">
      <x:c r="A155" s="16" t="str">
        <x:v>cg-day-revised</x:v>
      </x:c>
      <x:c r="B155" s="16" t="str">
        <x:v>中国</x:v>
      </x:c>
      <x:c r="C155" s="16" t="str">
        <x:v>ひるeco電化コース</x:v>
      </x:c>
      <x:c r="D155" s="16" t="n">
        <x:v>1</x:v>
      </x:c>
      <x:c r="E155" s="17" t="n">
        <x:v>29.07</x:v>
      </x:c>
      <x:c r="F155" s="16" t="str">
        <x:v>chugoku-day</x:v>
      </x:c>
      <x:c r="G155" s="16" t="str">
        <x:v>[36.45,29.07,36.45]</x:v>
      </x:c>
      <x:c r="H155" s="16" t="str">
        <x:v>https://www.energia-support.com/pricemenu/ohisama.html</x:v>
      </x:c>
    </x:row>
    <x:row r="156" ht="44" customHeight="1">
      <x:c r="A156" s="16" t="str">
        <x:v>cg-day-revised</x:v>
      </x:c>
      <x:c r="B156" s="16" t="str">
        <x:v>中国</x:v>
      </x:c>
      <x:c r="C156" s="16" t="str">
        <x:v>ひるeco電化コース</x:v>
      </x:c>
      <x:c r="D156" s="16" t="n">
        <x:v>2</x:v>
      </x:c>
      <x:c r="E156" s="17" t="n">
        <x:v>36.45</x:v>
      </x:c>
      <x:c r="F156" s="16" t="str">
        <x:v>chugoku-day</x:v>
      </x:c>
      <x:c r="G156" s="16" t="str">
        <x:v>[36.45,29.07,36.45]</x:v>
      </x:c>
      <x:c r="H156" s="16" t="str">
        <x:v>https://www.energia-support.com/pricemenu/ohisama.html</x:v>
      </x:c>
    </x:row>
    <x:row r="157" ht="44" customHeight="1">
      <x:c r="A157" s="16" t="str">
        <x:v>sk-night-current</x:v>
      </x:c>
      <x:c r="B157" s="16" t="str">
        <x:v>四国</x:v>
      </x:c>
      <x:c r="C157" s="16" t="str">
        <x:v>でんかeプラン</x:v>
      </x:c>
      <x:c r="D157" s="16" t="n">
        <x:v>0</x:v>
      </x:c>
      <x:c r="E157" s="17" t="n">
        <x:v>42.97</x:v>
      </x:c>
      <x:c r="F157" s="16" t="str">
        <x:v>shikoku-night</x:v>
      </x:c>
      <x:c r="G157" s="16" t="str">
        <x:v>[42.97,33.98]</x:v>
      </x:c>
      <x:c r="H157" s="16" t="str">
        <x:v>https://www.yonden.co.jp/customer/price/plan/denka_e.html</x:v>
      </x:c>
    </x:row>
    <x:row r="158" ht="44" customHeight="1">
      <x:c r="A158" s="16" t="str">
        <x:v>sk-night-current</x:v>
      </x:c>
      <x:c r="B158" s="16" t="str">
        <x:v>四国</x:v>
      </x:c>
      <x:c r="C158" s="16" t="str">
        <x:v>でんかeプラン</x:v>
      </x:c>
      <x:c r="D158" s="16" t="n">
        <x:v>1</x:v>
      </x:c>
      <x:c r="E158" s="17" t="n">
        <x:v>33.98</x:v>
      </x:c>
      <x:c r="F158" s="16" t="str">
        <x:v>shikoku-night</x:v>
      </x:c>
      <x:c r="G158" s="16" t="str">
        <x:v>[42.97,33.98]</x:v>
      </x:c>
      <x:c r="H158" s="16" t="str">
        <x:v>https://www.yonden.co.jp/customer/price/plan/denka_e.html</x:v>
      </x:c>
    </x:row>
    <x:row r="159" ht="44" customHeight="1">
      <x:c r="A159" s="16" t="str">
        <x:v>sk-night-revised</x:v>
      </x:c>
      <x:c r="B159" s="16" t="str">
        <x:v>四国</x:v>
      </x:c>
      <x:c r="C159" s="16" t="str">
        <x:v>でんかeプラン</x:v>
      </x:c>
      <x:c r="D159" s="16" t="n">
        <x:v>0</x:v>
      </x:c>
      <x:c r="E159" s="17" t="n">
        <x:v>43.89</x:v>
      </x:c>
      <x:c r="F159" s="16" t="str">
        <x:v>shikoku-night</x:v>
      </x:c>
      <x:c r="G159" s="16" t="str">
        <x:v>[43.89,34.76]</x:v>
      </x:c>
      <x:c r="H159" s="16" t="str">
        <x:v>https://www.yonden.co.jp/customer/price/plan/denka_e.html</x:v>
      </x:c>
    </x:row>
    <x:row r="160" ht="44" customHeight="1">
      <x:c r="A160" s="16" t="str">
        <x:v>sk-night-revised</x:v>
      </x:c>
      <x:c r="B160" s="16" t="str">
        <x:v>四国</x:v>
      </x:c>
      <x:c r="C160" s="16" t="str">
        <x:v>でんかeプラン</x:v>
      </x:c>
      <x:c r="D160" s="16" t="n">
        <x:v>1</x:v>
      </x:c>
      <x:c r="E160" s="17" t="n">
        <x:v>34.76</x:v>
      </x:c>
      <x:c r="F160" s="16" t="str">
        <x:v>shikoku-night</x:v>
      </x:c>
      <x:c r="G160" s="16" t="str">
        <x:v>[43.89,34.76]</x:v>
      </x:c>
      <x:c r="H160" s="16" t="str">
        <x:v>https://www.yonden.co.jp/customer/price/plan/denka_e.html</x:v>
      </x:c>
    </x:row>
    <x:row r="161" ht="44" customHeight="1">
      <x:c r="A161" s="16" t="str">
        <x:v>sk-day-current</x:v>
      </x:c>
      <x:c r="B161" s="16" t="str">
        <x:v>四国</x:v>
      </x:c>
      <x:c r="C161" s="16" t="str">
        <x:v>昼トクeプラン</x:v>
      </x:c>
      <x:c r="D161" s="16" t="n">
        <x:v>0</x:v>
      </x:c>
      <x:c r="E161" s="17" t="n">
        <x:v>27.6</x:v>
      </x:c>
      <x:c r="F161" s="16" t="str">
        <x:v>shikoku-day</x:v>
      </x:c>
      <x:c r="G161" s="16" t="str">
        <x:v>[27.6,31.6]</x:v>
      </x:c>
      <x:c r="H161" s="16" t="str">
        <x:v>https://www.yonden.co.jp/customer/price/plan/hirutoku_e.html</x:v>
      </x:c>
    </x:row>
    <x:row r="162" ht="44" customHeight="1">
      <x:c r="A162" s="16" t="str">
        <x:v>sk-day-current</x:v>
      </x:c>
      <x:c r="B162" s="16" t="str">
        <x:v>四国</x:v>
      </x:c>
      <x:c r="C162" s="16" t="str">
        <x:v>昼トクeプラン</x:v>
      </x:c>
      <x:c r="D162" s="16" t="n">
        <x:v>1</x:v>
      </x:c>
      <x:c r="E162" s="17" t="n">
        <x:v>31.6</x:v>
      </x:c>
      <x:c r="F162" s="16" t="str">
        <x:v>shikoku-day</x:v>
      </x:c>
      <x:c r="G162" s="16" t="str">
        <x:v>[27.6,31.6]</x:v>
      </x:c>
      <x:c r="H162" s="16" t="str">
        <x:v>https://www.yonden.co.jp/customer/price/plan/hirutoku_e.html</x:v>
      </x:c>
    </x:row>
    <x:row r="163" ht="44" customHeight="1">
      <x:c r="A163" s="16" t="str">
        <x:v>sk-day-revised</x:v>
      </x:c>
      <x:c r="B163" s="16" t="str">
        <x:v>四国</x:v>
      </x:c>
      <x:c r="C163" s="16" t="str">
        <x:v>昼トクeプラン</x:v>
      </x:c>
      <x:c r="D163" s="16" t="n">
        <x:v>0</x:v>
      </x:c>
      <x:c r="E163" s="17" t="n">
        <x:v>28.37</x:v>
      </x:c>
      <x:c r="F163" s="16" t="str">
        <x:v>shikoku-day</x:v>
      </x:c>
      <x:c r="G163" s="16" t="str">
        <x:v>[28.37,32.37]</x:v>
      </x:c>
      <x:c r="H163" s="16" t="str">
        <x:v>https://www.yonden.co.jp/customer/price/plan/hirutoku_e.html</x:v>
      </x:c>
    </x:row>
    <x:row r="164" ht="44" customHeight="1">
      <x:c r="A164" s="16" t="str">
        <x:v>sk-day-revised</x:v>
      </x:c>
      <x:c r="B164" s="16" t="str">
        <x:v>四国</x:v>
      </x:c>
      <x:c r="C164" s="16" t="str">
        <x:v>昼トクeプラン</x:v>
      </x:c>
      <x:c r="D164" s="16" t="n">
        <x:v>1</x:v>
      </x:c>
      <x:c r="E164" s="17" t="n">
        <x:v>32.37</x:v>
      </x:c>
      <x:c r="F164" s="16" t="str">
        <x:v>shikoku-day</x:v>
      </x:c>
      <x:c r="G164" s="16" t="str">
        <x:v>[28.37,32.37]</x:v>
      </x:c>
      <x:c r="H164" s="16" t="str">
        <x:v>https://www.yonden.co.jp/customer/price/plan/hirutoku_e.html</x:v>
      </x:c>
    </x:row>
    <x:row r="165" ht="44" customHeight="1">
      <x:c r="A165" s="16" t="str">
        <x:v>ks-night21-current</x:v>
      </x:c>
      <x:c r="B165" s="16" t="str">
        <x:v>九州</x:v>
      </x:c>
      <x:c r="C165" s="16" t="str">
        <x:v>電化でナイト・セレクト（21時〜7時）</x:v>
      </x:c>
      <x:c r="D165" s="16" t="n">
        <x:v>0</x:v>
      </x:c>
      <x:c r="E165" s="17" t="n">
        <x:v>27.63</x:v>
      </x:c>
      <x:c r="F165" s="16" t="str">
        <x:v>kyushu-night</x:v>
      </x:c>
      <x:c r="G165" s="16" t="str">
        <x:v>[27.63,24.74,22.01,18.61,14.59]</x:v>
      </x:c>
      <x:c r="H165" s="16" t="str">
        <x:v>https://customer.kyuden.co.jp/ja/electricity/home-plan/denka-de-night.html</x:v>
      </x:c>
    </x:row>
    <x:row r="166" ht="44" customHeight="1">
      <x:c r="A166" s="16" t="str">
        <x:v>ks-night21-current</x:v>
      </x:c>
      <x:c r="B166" s="16" t="str">
        <x:v>九州</x:v>
      </x:c>
      <x:c r="C166" s="16" t="str">
        <x:v>電化でナイト・セレクト（21時〜7時）</x:v>
      </x:c>
      <x:c r="D166" s="16" t="n">
        <x:v>1</x:v>
      </x:c>
      <x:c r="E166" s="17" t="n">
        <x:v>24.74</x:v>
      </x:c>
      <x:c r="F166" s="16" t="str">
        <x:v>kyushu-night</x:v>
      </x:c>
      <x:c r="G166" s="16" t="str">
        <x:v>[27.63,24.74,22.01,18.61,14.59]</x:v>
      </x:c>
      <x:c r="H166" s="16" t="str">
        <x:v>https://customer.kyuden.co.jp/ja/electricity/home-plan/denka-de-night.html</x:v>
      </x:c>
    </x:row>
    <x:row r="167" ht="44" customHeight="1">
      <x:c r="A167" s="16" t="str">
        <x:v>ks-night21-current</x:v>
      </x:c>
      <x:c r="B167" s="16" t="str">
        <x:v>九州</x:v>
      </x:c>
      <x:c r="C167" s="16" t="str">
        <x:v>電化でナイト・セレクト（21時〜7時）</x:v>
      </x:c>
      <x:c r="D167" s="16" t="n">
        <x:v>2</x:v>
      </x:c>
      <x:c r="E167" s="17" t="n">
        <x:v>22.01</x:v>
      </x:c>
      <x:c r="F167" s="16" t="str">
        <x:v>kyushu-night</x:v>
      </x:c>
      <x:c r="G167" s="16" t="str">
        <x:v>[27.63,24.74,22.01,18.61,14.59]</x:v>
      </x:c>
      <x:c r="H167" s="16" t="str">
        <x:v>https://customer.kyuden.co.jp/ja/electricity/home-plan/denka-de-night.html</x:v>
      </x:c>
    </x:row>
    <x:row r="168" ht="44" customHeight="1">
      <x:c r="A168" s="16" t="str">
        <x:v>ks-night21-current</x:v>
      </x:c>
      <x:c r="B168" s="16" t="str">
        <x:v>九州</x:v>
      </x:c>
      <x:c r="C168" s="16" t="str">
        <x:v>電化でナイト・セレクト（21時〜7時）</x:v>
      </x:c>
      <x:c r="D168" s="16" t="n">
        <x:v>3</x:v>
      </x:c>
      <x:c r="E168" s="17" t="n">
        <x:v>18.61</x:v>
      </x:c>
      <x:c r="F168" s="16" t="str">
        <x:v>kyushu-night</x:v>
      </x:c>
      <x:c r="G168" s="16" t="str">
        <x:v>[27.63,24.74,22.01,18.61,14.59]</x:v>
      </x:c>
      <x:c r="H168" s="16" t="str">
        <x:v>https://customer.kyuden.co.jp/ja/electricity/home-plan/denka-de-night.html</x:v>
      </x:c>
    </x:row>
    <x:row r="169" ht="44" customHeight="1">
      <x:c r="A169" s="16" t="str">
        <x:v>ks-night21-current</x:v>
      </x:c>
      <x:c r="B169" s="16" t="str">
        <x:v>九州</x:v>
      </x:c>
      <x:c r="C169" s="16" t="str">
        <x:v>電化でナイト・セレクト（21時〜7時）</x:v>
      </x:c>
      <x:c r="D169" s="16" t="n">
        <x:v>4</x:v>
      </x:c>
      <x:c r="E169" s="17" t="n">
        <x:v>14.59</x:v>
      </x:c>
      <x:c r="F169" s="16" t="str">
        <x:v>kyushu-night</x:v>
      </x:c>
      <x:c r="G169" s="16" t="str">
        <x:v>[27.63,24.74,22.01,18.61,14.59]</x:v>
      </x:c>
      <x:c r="H169" s="16" t="str">
        <x:v>https://customer.kyuden.co.jp/ja/electricity/home-plan/denka-de-night.html</x:v>
      </x:c>
    </x:row>
    <x:row r="170" ht="44" customHeight="1">
      <x:c r="A170" s="16" t="str">
        <x:v>ks-night21-revised</x:v>
      </x:c>
      <x:c r="B170" s="16" t="str">
        <x:v>九州</x:v>
      </x:c>
      <x:c r="C170" s="16" t="str">
        <x:v>電化でナイト・セレクト（21時〜7時）</x:v>
      </x:c>
      <x:c r="D170" s="16" t="n">
        <x:v>0</x:v>
      </x:c>
      <x:c r="E170" s="17" t="n">
        <x:v>27.59</x:v>
      </x:c>
      <x:c r="F170" s="16" t="str">
        <x:v>kyushu-night</x:v>
      </x:c>
      <x:c r="G170" s="16" t="str">
        <x:v>[27.59,24.7,21.97,18.57,14.57]</x:v>
      </x:c>
      <x:c r="H170" s="16" t="str">
        <x:v>https://customer.kyuden.co.jp/ja/electricity/home-plan/denka-de-night.html</x:v>
      </x:c>
    </x:row>
    <x:row r="171" ht="44" customHeight="1">
      <x:c r="A171" s="16" t="str">
        <x:v>ks-night21-revised</x:v>
      </x:c>
      <x:c r="B171" s="16" t="str">
        <x:v>九州</x:v>
      </x:c>
      <x:c r="C171" s="16" t="str">
        <x:v>電化でナイト・セレクト（21時〜7時）</x:v>
      </x:c>
      <x:c r="D171" s="16" t="n">
        <x:v>1</x:v>
      </x:c>
      <x:c r="E171" s="17" t="n">
        <x:v>24.7</x:v>
      </x:c>
      <x:c r="F171" s="16" t="str">
        <x:v>kyushu-night</x:v>
      </x:c>
      <x:c r="G171" s="16" t="str">
        <x:v>[27.59,24.7,21.97,18.57,14.57]</x:v>
      </x:c>
      <x:c r="H171" s="16" t="str">
        <x:v>https://customer.kyuden.co.jp/ja/electricity/home-plan/denka-de-night.html</x:v>
      </x:c>
    </x:row>
    <x:row r="172" ht="44" customHeight="1">
      <x:c r="A172" s="16" t="str">
        <x:v>ks-night21-revised</x:v>
      </x:c>
      <x:c r="B172" s="16" t="str">
        <x:v>九州</x:v>
      </x:c>
      <x:c r="C172" s="16" t="str">
        <x:v>電化でナイト・セレクト（21時〜7時）</x:v>
      </x:c>
      <x:c r="D172" s="16" t="n">
        <x:v>2</x:v>
      </x:c>
      <x:c r="E172" s="17" t="n">
        <x:v>21.97</x:v>
      </x:c>
      <x:c r="F172" s="16" t="str">
        <x:v>kyushu-night</x:v>
      </x:c>
      <x:c r="G172" s="16" t="str">
        <x:v>[27.59,24.7,21.97,18.57,14.57]</x:v>
      </x:c>
      <x:c r="H172" s="16" t="str">
        <x:v>https://customer.kyuden.co.jp/ja/electricity/home-plan/denka-de-night.html</x:v>
      </x:c>
    </x:row>
    <x:row r="173" ht="44" customHeight="1">
      <x:c r="A173" s="16" t="str">
        <x:v>ks-night21-revised</x:v>
      </x:c>
      <x:c r="B173" s="16" t="str">
        <x:v>九州</x:v>
      </x:c>
      <x:c r="C173" s="16" t="str">
        <x:v>電化でナイト・セレクト（21時〜7時）</x:v>
      </x:c>
      <x:c r="D173" s="16" t="n">
        <x:v>3</x:v>
      </x:c>
      <x:c r="E173" s="17" t="n">
        <x:v>18.57</x:v>
      </x:c>
      <x:c r="F173" s="16" t="str">
        <x:v>kyushu-night</x:v>
      </x:c>
      <x:c r="G173" s="16" t="str">
        <x:v>[27.59,24.7,21.97,18.57,14.57]</x:v>
      </x:c>
      <x:c r="H173" s="16" t="str">
        <x:v>https://customer.kyuden.co.jp/ja/electricity/home-plan/denka-de-night.html</x:v>
      </x:c>
    </x:row>
    <x:row r="174" ht="44" customHeight="1">
      <x:c r="A174" s="16" t="str">
        <x:v>ks-night21-revised</x:v>
      </x:c>
      <x:c r="B174" s="16" t="str">
        <x:v>九州</x:v>
      </x:c>
      <x:c r="C174" s="16" t="str">
        <x:v>電化でナイト・セレクト（21時〜7時）</x:v>
      </x:c>
      <x:c r="D174" s="16" t="n">
        <x:v>4</x:v>
      </x:c>
      <x:c r="E174" s="17" t="n">
        <x:v>14.57</x:v>
      </x:c>
      <x:c r="F174" s="16" t="str">
        <x:v>kyushu-night</x:v>
      </x:c>
      <x:c r="G174" s="16" t="str">
        <x:v>[27.59,24.7,21.97,18.57,14.57]</x:v>
      </x:c>
      <x:c r="H174" s="16" t="str">
        <x:v>https://customer.kyuden.co.jp/ja/electricity/home-plan/denka-de-night.html</x:v>
      </x:c>
    </x:row>
    <x:row r="175" ht="44" customHeight="1">
      <x:c r="A175" s="16" t="str">
        <x:v>ks-night22-current</x:v>
      </x:c>
      <x:c r="B175" s="16" t="str">
        <x:v>九州</x:v>
      </x:c>
      <x:c r="C175" s="16" t="str">
        <x:v>電化でナイト・セレクト（22時〜8時）</x:v>
      </x:c>
      <x:c r="D175" s="16" t="n">
        <x:v>0</x:v>
      </x:c>
      <x:c r="E175" s="17" t="n">
        <x:v>27.63</x:v>
      </x:c>
      <x:c r="F175" s="16" t="str">
        <x:v>kyushu-night</x:v>
      </x:c>
      <x:c r="G175" s="16" t="str">
        <x:v>[27.63,24.74,22.01,18.61,14.59]</x:v>
      </x:c>
      <x:c r="H175" s="16" t="str">
        <x:v>https://customer.kyuden.co.jp/ja/electricity/home-plan/denka-de-night.html</x:v>
      </x:c>
    </x:row>
    <x:row r="176" ht="44" customHeight="1">
      <x:c r="A176" s="16" t="str">
        <x:v>ks-night22-current</x:v>
      </x:c>
      <x:c r="B176" s="16" t="str">
        <x:v>九州</x:v>
      </x:c>
      <x:c r="C176" s="16" t="str">
        <x:v>電化でナイト・セレクト（22時〜8時）</x:v>
      </x:c>
      <x:c r="D176" s="16" t="n">
        <x:v>1</x:v>
      </x:c>
      <x:c r="E176" s="17" t="n">
        <x:v>24.74</x:v>
      </x:c>
      <x:c r="F176" s="16" t="str">
        <x:v>kyushu-night</x:v>
      </x:c>
      <x:c r="G176" s="16" t="str">
        <x:v>[27.63,24.74,22.01,18.61,14.59]</x:v>
      </x:c>
      <x:c r="H176" s="16" t="str">
        <x:v>https://customer.kyuden.co.jp/ja/electricity/home-plan/denka-de-night.html</x:v>
      </x:c>
    </x:row>
    <x:row r="177" ht="44" customHeight="1">
      <x:c r="A177" s="16" t="str">
        <x:v>ks-night22-current</x:v>
      </x:c>
      <x:c r="B177" s="16" t="str">
        <x:v>九州</x:v>
      </x:c>
      <x:c r="C177" s="16" t="str">
        <x:v>電化でナイト・セレクト（22時〜8時）</x:v>
      </x:c>
      <x:c r="D177" s="16" t="n">
        <x:v>2</x:v>
      </x:c>
      <x:c r="E177" s="17" t="n">
        <x:v>22.01</x:v>
      </x:c>
      <x:c r="F177" s="16" t="str">
        <x:v>kyushu-night</x:v>
      </x:c>
      <x:c r="G177" s="16" t="str">
        <x:v>[27.63,24.74,22.01,18.61,14.59]</x:v>
      </x:c>
      <x:c r="H177" s="16" t="str">
        <x:v>https://customer.kyuden.co.jp/ja/electricity/home-plan/denka-de-night.html</x:v>
      </x:c>
    </x:row>
    <x:row r="178" ht="44" customHeight="1">
      <x:c r="A178" s="16" t="str">
        <x:v>ks-night22-current</x:v>
      </x:c>
      <x:c r="B178" s="16" t="str">
        <x:v>九州</x:v>
      </x:c>
      <x:c r="C178" s="16" t="str">
        <x:v>電化でナイト・セレクト（22時〜8時）</x:v>
      </x:c>
      <x:c r="D178" s="16" t="n">
        <x:v>3</x:v>
      </x:c>
      <x:c r="E178" s="17" t="n">
        <x:v>18.61</x:v>
      </x:c>
      <x:c r="F178" s="16" t="str">
        <x:v>kyushu-night</x:v>
      </x:c>
      <x:c r="G178" s="16" t="str">
        <x:v>[27.63,24.74,22.01,18.61,14.59]</x:v>
      </x:c>
      <x:c r="H178" s="16" t="str">
        <x:v>https://customer.kyuden.co.jp/ja/electricity/home-plan/denka-de-night.html</x:v>
      </x:c>
    </x:row>
    <x:row r="179" ht="44" customHeight="1">
      <x:c r="A179" s="16" t="str">
        <x:v>ks-night22-current</x:v>
      </x:c>
      <x:c r="B179" s="16" t="str">
        <x:v>九州</x:v>
      </x:c>
      <x:c r="C179" s="16" t="str">
        <x:v>電化でナイト・セレクト（22時〜8時）</x:v>
      </x:c>
      <x:c r="D179" s="16" t="n">
        <x:v>4</x:v>
      </x:c>
      <x:c r="E179" s="17" t="n">
        <x:v>14.59</x:v>
      </x:c>
      <x:c r="F179" s="16" t="str">
        <x:v>kyushu-night</x:v>
      </x:c>
      <x:c r="G179" s="16" t="str">
        <x:v>[27.63,24.74,22.01,18.61,14.59]</x:v>
      </x:c>
      <x:c r="H179" s="16" t="str">
        <x:v>https://customer.kyuden.co.jp/ja/electricity/home-plan/denka-de-night.html</x:v>
      </x:c>
    </x:row>
    <x:row r="180" ht="44" customHeight="1">
      <x:c r="A180" s="16" t="str">
        <x:v>ks-night22-revised</x:v>
      </x:c>
      <x:c r="B180" s="16" t="str">
        <x:v>九州</x:v>
      </x:c>
      <x:c r="C180" s="16" t="str">
        <x:v>電化でナイト・セレクト（22時〜8時）</x:v>
      </x:c>
      <x:c r="D180" s="16" t="n">
        <x:v>0</x:v>
      </x:c>
      <x:c r="E180" s="17" t="n">
        <x:v>27.59</x:v>
      </x:c>
      <x:c r="F180" s="16" t="str">
        <x:v>kyushu-night</x:v>
      </x:c>
      <x:c r="G180" s="16" t="str">
        <x:v>[27.59,24.7,21.97,18.57,14.57]</x:v>
      </x:c>
      <x:c r="H180" s="16" t="str">
        <x:v>https://customer.kyuden.co.jp/ja/electricity/home-plan/denka-de-night.html</x:v>
      </x:c>
    </x:row>
    <x:row r="181" ht="44" customHeight="1">
      <x:c r="A181" s="16" t="str">
        <x:v>ks-night22-revised</x:v>
      </x:c>
      <x:c r="B181" s="16" t="str">
        <x:v>九州</x:v>
      </x:c>
      <x:c r="C181" s="16" t="str">
        <x:v>電化でナイト・セレクト（22時〜8時）</x:v>
      </x:c>
      <x:c r="D181" s="16" t="n">
        <x:v>1</x:v>
      </x:c>
      <x:c r="E181" s="17" t="n">
        <x:v>24.7</x:v>
      </x:c>
      <x:c r="F181" s="16" t="str">
        <x:v>kyushu-night</x:v>
      </x:c>
      <x:c r="G181" s="16" t="str">
        <x:v>[27.59,24.7,21.97,18.57,14.57]</x:v>
      </x:c>
      <x:c r="H181" s="16" t="str">
        <x:v>https://customer.kyuden.co.jp/ja/electricity/home-plan/denka-de-night.html</x:v>
      </x:c>
    </x:row>
    <x:row r="182" ht="44" customHeight="1">
      <x:c r="A182" s="16" t="str">
        <x:v>ks-night22-revised</x:v>
      </x:c>
      <x:c r="B182" s="16" t="str">
        <x:v>九州</x:v>
      </x:c>
      <x:c r="C182" s="16" t="str">
        <x:v>電化でナイト・セレクト（22時〜8時）</x:v>
      </x:c>
      <x:c r="D182" s="16" t="n">
        <x:v>2</x:v>
      </x:c>
      <x:c r="E182" s="17" t="n">
        <x:v>21.97</x:v>
      </x:c>
      <x:c r="F182" s="16" t="str">
        <x:v>kyushu-night</x:v>
      </x:c>
      <x:c r="G182" s="16" t="str">
        <x:v>[27.59,24.7,21.97,18.57,14.57]</x:v>
      </x:c>
      <x:c r="H182" s="16" t="str">
        <x:v>https://customer.kyuden.co.jp/ja/electricity/home-plan/denka-de-night.html</x:v>
      </x:c>
    </x:row>
    <x:row r="183" ht="44" customHeight="1">
      <x:c r="A183" s="16" t="str">
        <x:v>ks-night22-revised</x:v>
      </x:c>
      <x:c r="B183" s="16" t="str">
        <x:v>九州</x:v>
      </x:c>
      <x:c r="C183" s="16" t="str">
        <x:v>電化でナイト・セレクト（22時〜8時）</x:v>
      </x:c>
      <x:c r="D183" s="16" t="n">
        <x:v>3</x:v>
      </x:c>
      <x:c r="E183" s="17" t="n">
        <x:v>18.57</x:v>
      </x:c>
      <x:c r="F183" s="16" t="str">
        <x:v>kyushu-night</x:v>
      </x:c>
      <x:c r="G183" s="16" t="str">
        <x:v>[27.59,24.7,21.97,18.57,14.57]</x:v>
      </x:c>
      <x:c r="H183" s="16" t="str">
        <x:v>https://customer.kyuden.co.jp/ja/electricity/home-plan/denka-de-night.html</x:v>
      </x:c>
    </x:row>
    <x:row r="184" ht="44" customHeight="1">
      <x:c r="A184" s="16" t="str">
        <x:v>ks-night22-revised</x:v>
      </x:c>
      <x:c r="B184" s="16" t="str">
        <x:v>九州</x:v>
      </x:c>
      <x:c r="C184" s="16" t="str">
        <x:v>電化でナイト・セレクト（22時〜8時）</x:v>
      </x:c>
      <x:c r="D184" s="16" t="n">
        <x:v>4</x:v>
      </x:c>
      <x:c r="E184" s="17" t="n">
        <x:v>14.57</x:v>
      </x:c>
      <x:c r="F184" s="16" t="str">
        <x:v>kyushu-night</x:v>
      </x:c>
      <x:c r="G184" s="16" t="str">
        <x:v>[27.59,24.7,21.97,18.57,14.57]</x:v>
      </x:c>
      <x:c r="H184" s="16" t="str">
        <x:v>https://customer.kyuden.co.jp/ja/electricity/home-plan/denka-de-night.html</x:v>
      </x:c>
    </x:row>
    <x:row r="185" ht="44" customHeight="1">
      <x:c r="A185" s="16" t="str">
        <x:v>ks-night23-current</x:v>
      </x:c>
      <x:c r="B185" s="16" t="str">
        <x:v>九州</x:v>
      </x:c>
      <x:c r="C185" s="16" t="str">
        <x:v>電化でナイト・セレクト（23時〜9時）</x:v>
      </x:c>
      <x:c r="D185" s="16" t="n">
        <x:v>0</x:v>
      </x:c>
      <x:c r="E185" s="17" t="n">
        <x:v>27.63</x:v>
      </x:c>
      <x:c r="F185" s="16" t="str">
        <x:v>kyushu-night</x:v>
      </x:c>
      <x:c r="G185" s="16" t="str">
        <x:v>[27.63,24.74,22.01,18.61,14.59]</x:v>
      </x:c>
      <x:c r="H185" s="16" t="str">
        <x:v>https://customer.kyuden.co.jp/ja/electricity/home-plan/denka-de-night.html</x:v>
      </x:c>
    </x:row>
    <x:row r="186" ht="44" customHeight="1">
      <x:c r="A186" s="16" t="str">
        <x:v>ks-night23-current</x:v>
      </x:c>
      <x:c r="B186" s="16" t="str">
        <x:v>九州</x:v>
      </x:c>
      <x:c r="C186" s="16" t="str">
        <x:v>電化でナイト・セレクト（23時〜9時）</x:v>
      </x:c>
      <x:c r="D186" s="16" t="n">
        <x:v>1</x:v>
      </x:c>
      <x:c r="E186" s="17" t="n">
        <x:v>24.74</x:v>
      </x:c>
      <x:c r="F186" s="16" t="str">
        <x:v>kyushu-night</x:v>
      </x:c>
      <x:c r="G186" s="16" t="str">
        <x:v>[27.63,24.74,22.01,18.61,14.59]</x:v>
      </x:c>
      <x:c r="H186" s="16" t="str">
        <x:v>https://customer.kyuden.co.jp/ja/electricity/home-plan/denka-de-night.html</x:v>
      </x:c>
    </x:row>
    <x:row r="187" ht="44" customHeight="1">
      <x:c r="A187" s="16" t="str">
        <x:v>ks-night23-current</x:v>
      </x:c>
      <x:c r="B187" s="16" t="str">
        <x:v>九州</x:v>
      </x:c>
      <x:c r="C187" s="16" t="str">
        <x:v>電化でナイト・セレクト（23時〜9時）</x:v>
      </x:c>
      <x:c r="D187" s="16" t="n">
        <x:v>2</x:v>
      </x:c>
      <x:c r="E187" s="17" t="n">
        <x:v>22.01</x:v>
      </x:c>
      <x:c r="F187" s="16" t="str">
        <x:v>kyushu-night</x:v>
      </x:c>
      <x:c r="G187" s="16" t="str">
        <x:v>[27.63,24.74,22.01,18.61,14.59]</x:v>
      </x:c>
      <x:c r="H187" s="16" t="str">
        <x:v>https://customer.kyuden.co.jp/ja/electricity/home-plan/denka-de-night.html</x:v>
      </x:c>
    </x:row>
    <x:row r="188" ht="44" customHeight="1">
      <x:c r="A188" s="16" t="str">
        <x:v>ks-night23-current</x:v>
      </x:c>
      <x:c r="B188" s="16" t="str">
        <x:v>九州</x:v>
      </x:c>
      <x:c r="C188" s="16" t="str">
        <x:v>電化でナイト・セレクト（23時〜9時）</x:v>
      </x:c>
      <x:c r="D188" s="16" t="n">
        <x:v>3</x:v>
      </x:c>
      <x:c r="E188" s="17" t="n">
        <x:v>18.61</x:v>
      </x:c>
      <x:c r="F188" s="16" t="str">
        <x:v>kyushu-night</x:v>
      </x:c>
      <x:c r="G188" s="16" t="str">
        <x:v>[27.63,24.74,22.01,18.61,14.59]</x:v>
      </x:c>
      <x:c r="H188" s="16" t="str">
        <x:v>https://customer.kyuden.co.jp/ja/electricity/home-plan/denka-de-night.html</x:v>
      </x:c>
    </x:row>
    <x:row r="189" ht="44" customHeight="1">
      <x:c r="A189" s="16" t="str">
        <x:v>ks-night23-current</x:v>
      </x:c>
      <x:c r="B189" s="16" t="str">
        <x:v>九州</x:v>
      </x:c>
      <x:c r="C189" s="16" t="str">
        <x:v>電化でナイト・セレクト（23時〜9時）</x:v>
      </x:c>
      <x:c r="D189" s="16" t="n">
        <x:v>4</x:v>
      </x:c>
      <x:c r="E189" s="17" t="n">
        <x:v>14.59</x:v>
      </x:c>
      <x:c r="F189" s="16" t="str">
        <x:v>kyushu-night</x:v>
      </x:c>
      <x:c r="G189" s="16" t="str">
        <x:v>[27.63,24.74,22.01,18.61,14.59]</x:v>
      </x:c>
      <x:c r="H189" s="16" t="str">
        <x:v>https://customer.kyuden.co.jp/ja/electricity/home-plan/denka-de-night.html</x:v>
      </x:c>
    </x:row>
    <x:row r="190" ht="44" customHeight="1">
      <x:c r="A190" s="16" t="str">
        <x:v>ks-night23-revised</x:v>
      </x:c>
      <x:c r="B190" s="16" t="str">
        <x:v>九州</x:v>
      </x:c>
      <x:c r="C190" s="16" t="str">
        <x:v>電化でナイト・セレクト（23時〜9時）</x:v>
      </x:c>
      <x:c r="D190" s="16" t="n">
        <x:v>0</x:v>
      </x:c>
      <x:c r="E190" s="17" t="n">
        <x:v>27.59</x:v>
      </x:c>
      <x:c r="F190" s="16" t="str">
        <x:v>kyushu-night</x:v>
      </x:c>
      <x:c r="G190" s="16" t="str">
        <x:v>[27.59,24.7,21.97,18.57,14.57]</x:v>
      </x:c>
      <x:c r="H190" s="16" t="str">
        <x:v>https://customer.kyuden.co.jp/ja/electricity/home-plan/denka-de-night.html</x:v>
      </x:c>
    </x:row>
    <x:row r="191" ht="44" customHeight="1">
      <x:c r="A191" s="16" t="str">
        <x:v>ks-night23-revised</x:v>
      </x:c>
      <x:c r="B191" s="16" t="str">
        <x:v>九州</x:v>
      </x:c>
      <x:c r="C191" s="16" t="str">
        <x:v>電化でナイト・セレクト（23時〜9時）</x:v>
      </x:c>
      <x:c r="D191" s="16" t="n">
        <x:v>1</x:v>
      </x:c>
      <x:c r="E191" s="17" t="n">
        <x:v>24.7</x:v>
      </x:c>
      <x:c r="F191" s="16" t="str">
        <x:v>kyushu-night</x:v>
      </x:c>
      <x:c r="G191" s="16" t="str">
        <x:v>[27.59,24.7,21.97,18.57,14.57]</x:v>
      </x:c>
      <x:c r="H191" s="16" t="str">
        <x:v>https://customer.kyuden.co.jp/ja/electricity/home-plan/denka-de-night.html</x:v>
      </x:c>
    </x:row>
    <x:row r="192" ht="44" customHeight="1">
      <x:c r="A192" s="16" t="str">
        <x:v>ks-night23-revised</x:v>
      </x:c>
      <x:c r="B192" s="16" t="str">
        <x:v>九州</x:v>
      </x:c>
      <x:c r="C192" s="16" t="str">
        <x:v>電化でナイト・セレクト（23時〜9時）</x:v>
      </x:c>
      <x:c r="D192" s="16" t="n">
        <x:v>2</x:v>
      </x:c>
      <x:c r="E192" s="17" t="n">
        <x:v>21.97</x:v>
      </x:c>
      <x:c r="F192" s="16" t="str">
        <x:v>kyushu-night</x:v>
      </x:c>
      <x:c r="G192" s="16" t="str">
        <x:v>[27.59,24.7,21.97,18.57,14.57]</x:v>
      </x:c>
      <x:c r="H192" s="16" t="str">
        <x:v>https://customer.kyuden.co.jp/ja/electricity/home-plan/denka-de-night.html</x:v>
      </x:c>
    </x:row>
    <x:row r="193" ht="44" customHeight="1">
      <x:c r="A193" s="16" t="str">
        <x:v>ks-night23-revised</x:v>
      </x:c>
      <x:c r="B193" s="16" t="str">
        <x:v>九州</x:v>
      </x:c>
      <x:c r="C193" s="16" t="str">
        <x:v>電化でナイト・セレクト（23時〜9時）</x:v>
      </x:c>
      <x:c r="D193" s="16" t="n">
        <x:v>3</x:v>
      </x:c>
      <x:c r="E193" s="17" t="n">
        <x:v>18.57</x:v>
      </x:c>
      <x:c r="F193" s="16" t="str">
        <x:v>kyushu-night</x:v>
      </x:c>
      <x:c r="G193" s="16" t="str">
        <x:v>[27.59,24.7,21.97,18.57,14.57]</x:v>
      </x:c>
      <x:c r="H193" s="16" t="str">
        <x:v>https://customer.kyuden.co.jp/ja/electricity/home-plan/denka-de-night.html</x:v>
      </x:c>
    </x:row>
    <x:row r="194" ht="44" customHeight="1">
      <x:c r="A194" s="16" t="str">
        <x:v>ks-night23-revised</x:v>
      </x:c>
      <x:c r="B194" s="16" t="str">
        <x:v>九州</x:v>
      </x:c>
      <x:c r="C194" s="16" t="str">
        <x:v>電化でナイト・セレクト（23時〜9時）</x:v>
      </x:c>
      <x:c r="D194" s="16" t="n">
        <x:v>4</x:v>
      </x:c>
      <x:c r="E194" s="17" t="n">
        <x:v>14.57</x:v>
      </x:c>
      <x:c r="F194" s="16" t="str">
        <x:v>kyushu-night</x:v>
      </x:c>
      <x:c r="G194" s="16" t="str">
        <x:v>[27.59,24.7,21.97,18.57,14.57]</x:v>
      </x:c>
      <x:c r="H194" s="16" t="str">
        <x:v>https://customer.kyuden.co.jp/ja/electricity/home-plan/denka-de-night.html</x:v>
      </x:c>
    </x:row>
    <x:row r="195" ht="44" customHeight="1">
      <x:c r="A195" s="16" t="str">
        <x:v>ks-day-current</x:v>
      </x:c>
      <x:c r="B195" s="16" t="str">
        <x:v>九州</x:v>
      </x:c>
      <x:c r="C195" s="16" t="str">
        <x:v>おひさま昼トクプラン</x:v>
      </x:c>
      <x:c r="D195" s="16" t="n">
        <x:v>0</x:v>
      </x:c>
      <x:c r="E195" s="17" t="n">
        <x:v>13.47</x:v>
      </x:c>
      <x:c r="F195" s="16" t="str">
        <x:v>kyushu-day</x:v>
      </x:c>
      <x:c r="G195" s="16" t="str">
        <x:v>[13.47,12.37,35.02,31.84,18.37]</x:v>
      </x:c>
      <x:c r="H195" s="16" t="str">
        <x:v>https://customer.kyuden.co.jp/ja/electricity/home-plan/ohisama.html</x:v>
      </x:c>
    </x:row>
    <x:row r="196" ht="44" customHeight="1">
      <x:c r="A196" s="16" t="str">
        <x:v>ks-day-current</x:v>
      </x:c>
      <x:c r="B196" s="16" t="str">
        <x:v>九州</x:v>
      </x:c>
      <x:c r="C196" s="16" t="str">
        <x:v>おひさま昼トクプラン</x:v>
      </x:c>
      <x:c r="D196" s="16" t="n">
        <x:v>1</x:v>
      </x:c>
      <x:c r="E196" s="17" t="n">
        <x:v>12.37</x:v>
      </x:c>
      <x:c r="F196" s="16" t="str">
        <x:v>kyushu-day</x:v>
      </x:c>
      <x:c r="G196" s="16" t="str">
        <x:v>[13.47,12.37,35.02,31.84,18.37]</x:v>
      </x:c>
      <x:c r="H196" s="16" t="str">
        <x:v>https://customer.kyuden.co.jp/ja/electricity/home-plan/ohisama.html</x:v>
      </x:c>
    </x:row>
    <x:row r="197" ht="44" customHeight="1">
      <x:c r="A197" s="16" t="str">
        <x:v>ks-day-current</x:v>
      </x:c>
      <x:c r="B197" s="16" t="str">
        <x:v>九州</x:v>
      </x:c>
      <x:c r="C197" s="16" t="str">
        <x:v>おひさま昼トクプラン</x:v>
      </x:c>
      <x:c r="D197" s="16" t="n">
        <x:v>2</x:v>
      </x:c>
      <x:c r="E197" s="17" t="n">
        <x:v>35.02</x:v>
      </x:c>
      <x:c r="F197" s="16" t="str">
        <x:v>kyushu-day</x:v>
      </x:c>
      <x:c r="G197" s="16" t="str">
        <x:v>[13.47,12.37,35.02,31.84,18.37]</x:v>
      </x:c>
      <x:c r="H197" s="16" t="str">
        <x:v>https://customer.kyuden.co.jp/ja/electricity/home-plan/ohisama.html</x:v>
      </x:c>
    </x:row>
    <x:row r="198" ht="44" customHeight="1">
      <x:c r="A198" s="16" t="str">
        <x:v>ks-day-current</x:v>
      </x:c>
      <x:c r="B198" s="16" t="str">
        <x:v>九州</x:v>
      </x:c>
      <x:c r="C198" s="16" t="str">
        <x:v>おひさま昼トクプラン</x:v>
      </x:c>
      <x:c r="D198" s="16" t="n">
        <x:v>3</x:v>
      </x:c>
      <x:c r="E198" s="17" t="n">
        <x:v>31.84</x:v>
      </x:c>
      <x:c r="F198" s="16" t="str">
        <x:v>kyushu-day</x:v>
      </x:c>
      <x:c r="G198" s="16" t="str">
        <x:v>[13.47,12.37,35.02,31.84,18.37]</x:v>
      </x:c>
      <x:c r="H198" s="16" t="str">
        <x:v>https://customer.kyuden.co.jp/ja/electricity/home-plan/ohisama.html</x:v>
      </x:c>
    </x:row>
    <x:row r="199" ht="44" customHeight="1">
      <x:c r="A199" s="16" t="str">
        <x:v>ks-day-current</x:v>
      </x:c>
      <x:c r="B199" s="16" t="str">
        <x:v>九州</x:v>
      </x:c>
      <x:c r="C199" s="16" t="str">
        <x:v>おひさま昼トクプラン</x:v>
      </x:c>
      <x:c r="D199" s="16" t="n">
        <x:v>4</x:v>
      </x:c>
      <x:c r="E199" s="17" t="n">
        <x:v>18.37</x:v>
      </x:c>
      <x:c r="F199" s="16" t="str">
        <x:v>kyushu-day</x:v>
      </x:c>
      <x:c r="G199" s="16" t="str">
        <x:v>[13.47,12.37,35.02,31.84,18.37]</x:v>
      </x:c>
      <x:c r="H199" s="16" t="str">
        <x:v>https://customer.kyuden.co.jp/ja/electricity/home-plan/ohisama.html</x:v>
      </x:c>
    </x:row>
    <x:row r="200" ht="44" customHeight="1">
      <x:c r="A200" s="16" t="str">
        <x:v>ks-day-revised</x:v>
      </x:c>
      <x:c r="B200" s="16" t="str">
        <x:v>九州</x:v>
      </x:c>
      <x:c r="C200" s="16" t="str">
        <x:v>おひさま昼トクプラン</x:v>
      </x:c>
      <x:c r="D200" s="16" t="n">
        <x:v>0</x:v>
      </x:c>
      <x:c r="E200" s="17" t="n">
        <x:v>13.43</x:v>
      </x:c>
      <x:c r="F200" s="16" t="str">
        <x:v>kyushu-day</x:v>
      </x:c>
      <x:c r="G200" s="16" t="str">
        <x:v>[13.43,12.33,34.98,31.8,18.33]</x:v>
      </x:c>
      <x:c r="H200" s="16" t="str">
        <x:v>https://customer.kyuden.co.jp/ja/electricity/home-plan/ohisama.html</x:v>
      </x:c>
    </x:row>
    <x:row r="201" ht="44" customHeight="1">
      <x:c r="A201" s="16" t="str">
        <x:v>ks-day-revised</x:v>
      </x:c>
      <x:c r="B201" s="16" t="str">
        <x:v>九州</x:v>
      </x:c>
      <x:c r="C201" s="16" t="str">
        <x:v>おひさま昼トクプラン</x:v>
      </x:c>
      <x:c r="D201" s="16" t="n">
        <x:v>1</x:v>
      </x:c>
      <x:c r="E201" s="17" t="n">
        <x:v>12.33</x:v>
      </x:c>
      <x:c r="F201" s="16" t="str">
        <x:v>kyushu-day</x:v>
      </x:c>
      <x:c r="G201" s="16" t="str">
        <x:v>[13.43,12.33,34.98,31.8,18.33]</x:v>
      </x:c>
      <x:c r="H201" s="16" t="str">
        <x:v>https://customer.kyuden.co.jp/ja/electricity/home-plan/ohisama.html</x:v>
      </x:c>
    </x:row>
    <x:row r="202" ht="44" customHeight="1">
      <x:c r="A202" s="16" t="str">
        <x:v>ks-day-revised</x:v>
      </x:c>
      <x:c r="B202" s="16" t="str">
        <x:v>九州</x:v>
      </x:c>
      <x:c r="C202" s="16" t="str">
        <x:v>おひさま昼トクプラン</x:v>
      </x:c>
      <x:c r="D202" s="16" t="n">
        <x:v>2</x:v>
      </x:c>
      <x:c r="E202" s="17" t="n">
        <x:v>34.98</x:v>
      </x:c>
      <x:c r="F202" s="16" t="str">
        <x:v>kyushu-day</x:v>
      </x:c>
      <x:c r="G202" s="16" t="str">
        <x:v>[13.43,12.33,34.98,31.8,18.33]</x:v>
      </x:c>
      <x:c r="H202" s="16" t="str">
        <x:v>https://customer.kyuden.co.jp/ja/electricity/home-plan/ohisama.html</x:v>
      </x:c>
    </x:row>
    <x:row r="203" ht="44" customHeight="1">
      <x:c r="A203" s="16" t="str">
        <x:v>ks-day-revised</x:v>
      </x:c>
      <x:c r="B203" s="16" t="str">
        <x:v>九州</x:v>
      </x:c>
      <x:c r="C203" s="16" t="str">
        <x:v>おひさま昼トクプラン</x:v>
      </x:c>
      <x:c r="D203" s="16" t="n">
        <x:v>3</x:v>
      </x:c>
      <x:c r="E203" s="17" t="n">
        <x:v>31.8</x:v>
      </x:c>
      <x:c r="F203" s="16" t="str">
        <x:v>kyushu-day</x:v>
      </x:c>
      <x:c r="G203" s="16" t="str">
        <x:v>[13.43,12.33,34.98,31.8,18.33]</x:v>
      </x:c>
      <x:c r="H203" s="16" t="str">
        <x:v>https://customer.kyuden.co.jp/ja/electricity/home-plan/ohisama.html</x:v>
      </x:c>
    </x:row>
    <x:row r="204" ht="44" customHeight="1">
      <x:c r="A204" s="16" t="str">
        <x:v>ks-day-revised</x:v>
      </x:c>
      <x:c r="B204" s="16" t="str">
        <x:v>九州</x:v>
      </x:c>
      <x:c r="C204" s="16" t="str">
        <x:v>おひさま昼トクプラン</x:v>
      </x:c>
      <x:c r="D204" s="16" t="n">
        <x:v>4</x:v>
      </x:c>
      <x:c r="E204" s="17" t="n">
        <x:v>18.33</x:v>
      </x:c>
      <x:c r="F204" s="16" t="str">
        <x:v>kyushu-day</x:v>
      </x:c>
      <x:c r="G204" s="16" t="str">
        <x:v>[13.43,12.33,34.98,31.8,18.33]</x:v>
      </x:c>
      <x:c r="H204" s="16" t="str">
        <x:v>https://customer.kyuden.co.jp/ja/electricity/home-plan/ohisama.html</x:v>
      </x:c>
    </x:row>
    <x:row r="205" ht="44" customHeight="1">
      <x:c r="A205" s="16" t="str">
        <x:v>ok-smart-current</x:v>
      </x:c>
      <x:c r="B205" s="16" t="str">
        <x:v>沖縄</x:v>
      </x:c>
      <x:c r="C205" s="16" t="str">
        <x:v>Eeスマート</x:v>
      </x:c>
      <x:c r="D205" s="16" t="n">
        <x:v>0</x:v>
      </x:c>
      <x:c r="E205" s="17" t="n">
        <x:v>45.32</x:v>
      </x:c>
      <x:c r="F205" s="16" t="str">
        <x:v>okinawa</x:v>
      </x:c>
      <x:c r="G205" s="16" t="str">
        <x:v>[45.32,34.77]</x:v>
      </x:c>
      <x:c r="H205" s="16" t="str">
        <x:v>https://www.okiden.co.jp/shared/pdf/service/rate/condition-1.pdf</x:v>
      </x:c>
    </x:row>
    <x:row r="206" ht="44" customHeight="1">
      <x:c r="A206" s="16" t="str">
        <x:v>ok-smart-current</x:v>
      </x:c>
      <x:c r="B206" s="16" t="str">
        <x:v>沖縄</x:v>
      </x:c>
      <x:c r="C206" s="16" t="str">
        <x:v>Eeスマート</x:v>
      </x:c>
      <x:c r="D206" s="16" t="n">
        <x:v>1</x:v>
      </x:c>
      <x:c r="E206" s="17" t="n">
        <x:v>34.77</x:v>
      </x:c>
      <x:c r="F206" s="16" t="str">
        <x:v>okinawa</x:v>
      </x:c>
      <x:c r="G206" s="16" t="str">
        <x:v>[45.32,34.77]</x:v>
      </x:c>
      <x:c r="H206" s="16" t="str">
        <x:v>https://www.okiden.co.jp/shared/pdf/service/rate/condition-1.pdf</x:v>
      </x:c>
    </x:row>
    <x:row r="207" ht="44" customHeight="1">
      <x:c r="A207" s="16" t="str">
        <x:v>ok-smart-revised</x:v>
      </x:c>
      <x:c r="B207" s="16" t="str">
        <x:v>沖縄</x:v>
      </x:c>
      <x:c r="C207" s="16" t="str">
        <x:v>Eeスマート</x:v>
      </x:c>
      <x:c r="D207" s="16" t="n">
        <x:v>0</x:v>
      </x:c>
      <x:c r="E207" s="17" t="n">
        <x:v>47.57</x:v>
      </x:c>
      <x:c r="F207" s="16" t="str">
        <x:v>okinawa</x:v>
      </x:c>
      <x:c r="G207" s="16" t="str">
        <x:v>[47.57,36.66]</x:v>
      </x:c>
      <x:c r="H207" s="16" t="str">
        <x:v>https://www.okiden.co.jp/shared/pdf/service/rate/condition-1.pdf</x:v>
      </x:c>
    </x:row>
    <x:row r="208" ht="44" customHeight="1">
      <x:c r="A208" s="16" t="str">
        <x:v>ok-smart-revised</x:v>
      </x:c>
      <x:c r="B208" s="16" t="str">
        <x:v>沖縄</x:v>
      </x:c>
      <x:c r="C208" s="16" t="str">
        <x:v>Eeスマート</x:v>
      </x:c>
      <x:c r="D208" s="16" t="n">
        <x:v>1</x:v>
      </x:c>
      <x:c r="E208" s="17" t="n">
        <x:v>36.66</x:v>
      </x:c>
      <x:c r="F208" s="16" t="str">
        <x:v>okinawa</x:v>
      </x:c>
      <x:c r="G208" s="16" t="str">
        <x:v>[47.57,36.66]</x:v>
      </x:c>
      <x:c r="H208" s="16" t="str">
        <x:v>https://www.okiden.co.jp/shared/pdf/service/rate/condition-1.pdf</x:v>
      </x:c>
    </x:row>
    <x:row r="209" ht="44" customHeight="1">
      <x:c r="A209" s="16" t="str">
        <x:v>eneos-北海道-current</x:v>
      </x:c>
      <x:c r="B209" s="16" t="str">
        <x:v>北海道</x:v>
      </x:c>
      <x:c r="C209" s="16" t="str">
        <x:v>ENEOS EV夜とく</x:v>
      </x:c>
      <x:c r="D209" s="16" t="n">
        <x:v>0</x:v>
      </x:c>
      <x:c r="E209" s="17" t="n">
        <x:v>42.25</x:v>
      </x:c>
      <x:c r="F209" s="16" t="str">
        <x:v>eneos</x:v>
      </x:c>
      <x:c r="G209" s="16" t="str">
        <x:v>[42.25,26.62]</x:v>
      </x:c>
      <x:c r="H209" s="16" t="str">
        <x:v>https://www.eneos-power.co.jp/denki/plan/evyorutoku/</x:v>
      </x:c>
    </x:row>
    <x:row r="210" ht="44" customHeight="1">
      <x:c r="A210" s="16" t="str">
        <x:v>eneos-北海道-current</x:v>
      </x:c>
      <x:c r="B210" s="16" t="str">
        <x:v>北海道</x:v>
      </x:c>
      <x:c r="C210" s="16" t="str">
        <x:v>ENEOS EV夜とく</x:v>
      </x:c>
      <x:c r="D210" s="16" t="n">
        <x:v>1</x:v>
      </x:c>
      <x:c r="E210" s="17" t="n">
        <x:v>26.62</x:v>
      </x:c>
      <x:c r="F210" s="16" t="str">
        <x:v>eneos</x:v>
      </x:c>
      <x:c r="G210" s="16" t="str">
        <x:v>[42.25,26.62]</x:v>
      </x:c>
      <x:c r="H210" s="16" t="str">
        <x:v>https://www.eneos-power.co.jp/denki/plan/evyorutoku/</x:v>
      </x:c>
    </x:row>
    <x:row r="211" ht="44" customHeight="1">
      <x:c r="A211" s="16" t="str">
        <x:v>eneos-東北-current</x:v>
      </x:c>
      <x:c r="B211" s="16" t="str">
        <x:v>東北</x:v>
      </x:c>
      <x:c r="C211" s="16" t="str">
        <x:v>ENEOS EV夜とく</x:v>
      </x:c>
      <x:c r="D211" s="16" t="n">
        <x:v>0</x:v>
      </x:c>
      <x:c r="E211" s="17" t="n">
        <x:v>36.36</x:v>
      </x:c>
      <x:c r="F211" s="16" t="str">
        <x:v>eneos</x:v>
      </x:c>
      <x:c r="G211" s="16" t="str">
        <x:v>[36.36,29.85]</x:v>
      </x:c>
      <x:c r="H211" s="16" t="str">
        <x:v>https://www.eneos-power.co.jp/denki/plan/evyorutoku/</x:v>
      </x:c>
    </x:row>
    <x:row r="212" ht="44" customHeight="1">
      <x:c r="A212" s="16" t="str">
        <x:v>eneos-東北-current</x:v>
      </x:c>
      <x:c r="B212" s="16" t="str">
        <x:v>東北</x:v>
      </x:c>
      <x:c r="C212" s="16" t="str">
        <x:v>ENEOS EV夜とく</x:v>
      </x:c>
      <x:c r="D212" s="16" t="n">
        <x:v>1</x:v>
      </x:c>
      <x:c r="E212" s="17" t="n">
        <x:v>29.85</x:v>
      </x:c>
      <x:c r="F212" s="16" t="str">
        <x:v>eneos</x:v>
      </x:c>
      <x:c r="G212" s="16" t="str">
        <x:v>[36.36,29.85]</x:v>
      </x:c>
      <x:c r="H212" s="16" t="str">
        <x:v>https://www.eneos-power.co.jp/denki/plan/evyorutoku/</x:v>
      </x:c>
    </x:row>
    <x:row r="213" ht="44" customHeight="1">
      <x:c r="A213" s="16" t="str">
        <x:v>eneos-東京-current</x:v>
      </x:c>
      <x:c r="B213" s="16" t="str">
        <x:v>東京</x:v>
      </x:c>
      <x:c r="C213" s="16" t="str">
        <x:v>ENEOS EV夜とく</x:v>
      </x:c>
      <x:c r="D213" s="16" t="n">
        <x:v>0</x:v>
      </x:c>
      <x:c r="E213" s="17" t="n">
        <x:v>35.4</x:v>
      </x:c>
      <x:c r="F213" s="16" t="str">
        <x:v>eneos</x:v>
      </x:c>
      <x:c r="G213" s="16" t="str">
        <x:v>[35.4,27.85]</x:v>
      </x:c>
      <x:c r="H213" s="16" t="str">
        <x:v>https://www.eneos-power.co.jp/denki/plan/evyorutoku/</x:v>
      </x:c>
    </x:row>
    <x:row r="214" ht="44" customHeight="1">
      <x:c r="A214" s="16" t="str">
        <x:v>eneos-東京-current</x:v>
      </x:c>
      <x:c r="B214" s="16" t="str">
        <x:v>東京</x:v>
      </x:c>
      <x:c r="C214" s="16" t="str">
        <x:v>ENEOS EV夜とく</x:v>
      </x:c>
      <x:c r="D214" s="16" t="n">
        <x:v>1</x:v>
      </x:c>
      <x:c r="E214" s="17" t="n">
        <x:v>27.85</x:v>
      </x:c>
      <x:c r="F214" s="16" t="str">
        <x:v>eneos</x:v>
      </x:c>
      <x:c r="G214" s="16" t="str">
        <x:v>[35.4,27.85]</x:v>
      </x:c>
      <x:c r="H214" s="16" t="str">
        <x:v>https://www.eneos-power.co.jp/denki/plan/evyorutoku/</x:v>
      </x:c>
    </x:row>
    <x:row r="215" ht="44" customHeight="1">
      <x:c r="A215" s="16" t="str">
        <x:v>eneos-中部-current</x:v>
      </x:c>
      <x:c r="B215" s="16" t="str">
        <x:v>中部</x:v>
      </x:c>
      <x:c r="C215" s="16" t="str">
        <x:v>ENEOS EV夜とく</x:v>
      </x:c>
      <x:c r="D215" s="16" t="n">
        <x:v>0</x:v>
      </x:c>
      <x:c r="E215" s="17" t="n">
        <x:v>26.87</x:v>
      </x:c>
      <x:c r="F215" s="16" t="str">
        <x:v>eneos</x:v>
      </x:c>
      <x:c r="G215" s="16" t="str">
        <x:v>[26.87,16.51]</x:v>
      </x:c>
      <x:c r="H215" s="16" t="str">
        <x:v>https://www.eneos-power.co.jp/denki/plan/evyorutoku/</x:v>
      </x:c>
    </x:row>
    <x:row r="216" ht="44" customHeight="1">
      <x:c r="A216" s="16" t="str">
        <x:v>eneos-中部-current</x:v>
      </x:c>
      <x:c r="B216" s="16" t="str">
        <x:v>中部</x:v>
      </x:c>
      <x:c r="C216" s="16" t="str">
        <x:v>ENEOS EV夜とく</x:v>
      </x:c>
      <x:c r="D216" s="16" t="n">
        <x:v>1</x:v>
      </x:c>
      <x:c r="E216" s="17" t="n">
        <x:v>16.51</x:v>
      </x:c>
      <x:c r="F216" s="16" t="str">
        <x:v>eneos</x:v>
      </x:c>
      <x:c r="G216" s="16" t="str">
        <x:v>[26.87,16.51]</x:v>
      </x:c>
      <x:c r="H216" s="16" t="str">
        <x:v>https://www.eneos-power.co.jp/denki/plan/evyorutoku/</x:v>
      </x:c>
    </x:row>
    <x:row r="217" ht="44" customHeight="1">
      <x:c r="A217" s="16" t="str">
        <x:v>eneos-北陸-current</x:v>
      </x:c>
      <x:c r="B217" s="16" t="str">
        <x:v>北陸</x:v>
      </x:c>
      <x:c r="C217" s="16" t="str">
        <x:v>ENEOS EV夜とく</x:v>
      </x:c>
      <x:c r="D217" s="16" t="n">
        <x:v>0</x:v>
      </x:c>
      <x:c r="E217" s="17" t="n">
        <x:v>34.74</x:v>
      </x:c>
      <x:c r="F217" s="16" t="str">
        <x:v>eneos</x:v>
      </x:c>
      <x:c r="G217" s="16" t="str">
        <x:v>[34.74,26.97]</x:v>
      </x:c>
      <x:c r="H217" s="16" t="str">
        <x:v>https://www.eneos-power.co.jp/denki/plan/evyorutoku/</x:v>
      </x:c>
    </x:row>
    <x:row r="218" ht="44" customHeight="1">
      <x:c r="A218" s="16" t="str">
        <x:v>eneos-北陸-current</x:v>
      </x:c>
      <x:c r="B218" s="16" t="str">
        <x:v>北陸</x:v>
      </x:c>
      <x:c r="C218" s="16" t="str">
        <x:v>ENEOS EV夜とく</x:v>
      </x:c>
      <x:c r="D218" s="16" t="n">
        <x:v>1</x:v>
      </x:c>
      <x:c r="E218" s="17" t="n">
        <x:v>26.97</x:v>
      </x:c>
      <x:c r="F218" s="16" t="str">
        <x:v>eneos</x:v>
      </x:c>
      <x:c r="G218" s="16" t="str">
        <x:v>[34.74,26.97]</x:v>
      </x:c>
      <x:c r="H218" s="16" t="str">
        <x:v>https://www.eneos-power.co.jp/denki/plan/evyorutoku/</x:v>
      </x:c>
    </x:row>
    <x:row r="219" ht="44" customHeight="1">
      <x:c r="A219" s="16" t="str">
        <x:v>eneos-関西-current</x:v>
      </x:c>
      <x:c r="B219" s="16" t="str">
        <x:v>関西</x:v>
      </x:c>
      <x:c r="C219" s="16" t="str">
        <x:v>ENEOS EV夜とくA</x:v>
      </x:c>
      <x:c r="D219" s="16" t="n">
        <x:v>0</x:v>
      </x:c>
      <x:c r="E219" s="17" t="n">
        <x:v>25.6</x:v>
      </x:c>
      <x:c r="F219" s="16" t="str">
        <x:v>eneos</x:v>
      </x:c>
      <x:c r="G219" s="16" t="str">
        <x:v>[25.6,15.36]</x:v>
      </x:c>
      <x:c r="H219" s="16" t="str">
        <x:v>https://www.eneos-power.co.jp/denki/plan/evyorutoku/</x:v>
      </x:c>
    </x:row>
    <x:row r="220" ht="44" customHeight="1">
      <x:c r="A220" s="16" t="str">
        <x:v>eneos-関西-current</x:v>
      </x:c>
      <x:c r="B220" s="16" t="str">
        <x:v>関西</x:v>
      </x:c>
      <x:c r="C220" s="16" t="str">
        <x:v>ENEOS EV夜とくA</x:v>
      </x:c>
      <x:c r="D220" s="16" t="n">
        <x:v>1</x:v>
      </x:c>
      <x:c r="E220" s="17" t="n">
        <x:v>15.36</x:v>
      </x:c>
      <x:c r="F220" s="16" t="str">
        <x:v>eneos</x:v>
      </x:c>
      <x:c r="G220" s="16" t="str">
        <x:v>[25.6,15.36]</x:v>
      </x:c>
      <x:c r="H220" s="16" t="str">
        <x:v>https://www.eneos-power.co.jp/denki/plan/evyorutoku/</x:v>
      </x:c>
    </x:row>
    <x:row r="221" ht="44" customHeight="1">
      <x:c r="A221" s="16" t="str">
        <x:v>eneos-中国-current</x:v>
      </x:c>
      <x:c r="B221" s="16" t="str">
        <x:v>中国</x:v>
      </x:c>
      <x:c r="C221" s="16" t="str">
        <x:v>ENEOS EV夜とくA</x:v>
      </x:c>
      <x:c r="D221" s="16" t="n">
        <x:v>0</x:v>
      </x:c>
      <x:c r="E221" s="17" t="n">
        <x:v>39.42</x:v>
      </x:c>
      <x:c r="F221" s="16" t="str">
        <x:v>eneos</x:v>
      </x:c>
      <x:c r="G221" s="16" t="str">
        <x:v>[39.42,28.42]</x:v>
      </x:c>
      <x:c r="H221" s="16" t="str">
        <x:v>https://www.eneos-power.co.jp/denki/plan/evyorutoku/</x:v>
      </x:c>
    </x:row>
    <x:row r="222" ht="44" customHeight="1">
      <x:c r="A222" s="16" t="str">
        <x:v>eneos-中国-current</x:v>
      </x:c>
      <x:c r="B222" s="16" t="str">
        <x:v>中国</x:v>
      </x:c>
      <x:c r="C222" s="16" t="str">
        <x:v>ENEOS EV夜とくA</x:v>
      </x:c>
      <x:c r="D222" s="16" t="n">
        <x:v>1</x:v>
      </x:c>
      <x:c r="E222" s="17" t="n">
        <x:v>28.42</x:v>
      </x:c>
      <x:c r="F222" s="16" t="str">
        <x:v>eneos</x:v>
      </x:c>
      <x:c r="G222" s="16" t="str">
        <x:v>[39.42,28.42]</x:v>
      </x:c>
      <x:c r="H222" s="16" t="str">
        <x:v>https://www.eneos-power.co.jp/denki/plan/evyorutoku/</x:v>
      </x:c>
    </x:row>
    <x:row r="223" ht="44" customHeight="1">
      <x:c r="A223" s="16" t="str">
        <x:v>eneos-四国-current</x:v>
      </x:c>
      <x:c r="B223" s="16" t="str">
        <x:v>四国</x:v>
      </x:c>
      <x:c r="C223" s="16" t="str">
        <x:v>ENEOS EV夜とくA</x:v>
      </x:c>
      <x:c r="D223" s="16" t="n">
        <x:v>0</x:v>
      </x:c>
      <x:c r="E223" s="17" t="n">
        <x:v>37.26</x:v>
      </x:c>
      <x:c r="F223" s="16" t="str">
        <x:v>eneos</x:v>
      </x:c>
      <x:c r="G223" s="16" t="str">
        <x:v>[37.26,28.49]</x:v>
      </x:c>
      <x:c r="H223" s="16" t="str">
        <x:v>https://www.eneos-power.co.jp/denki/plan/evyorutoku/</x:v>
      </x:c>
    </x:row>
    <x:row r="224" ht="44" customHeight="1">
      <x:c r="A224" s="16" t="str">
        <x:v>eneos-四国-current</x:v>
      </x:c>
      <x:c r="B224" s="16" t="str">
        <x:v>四国</x:v>
      </x:c>
      <x:c r="C224" s="16" t="str">
        <x:v>ENEOS EV夜とくA</x:v>
      </x:c>
      <x:c r="D224" s="16" t="n">
        <x:v>1</x:v>
      </x:c>
      <x:c r="E224" s="17" t="n">
        <x:v>28.49</x:v>
      </x:c>
      <x:c r="F224" s="16" t="str">
        <x:v>eneos</x:v>
      </x:c>
      <x:c r="G224" s="16" t="str">
        <x:v>[37.26,28.49]</x:v>
      </x:c>
      <x:c r="H224" s="16" t="str">
        <x:v>https://www.eneos-power.co.jp/denki/plan/evyorutoku/</x:v>
      </x:c>
    </x:row>
    <x:row r="225" ht="44" customHeight="1">
      <x:c r="A225" s="16" t="str">
        <x:v>eneos-九州-current</x:v>
      </x:c>
      <x:c r="B225" s="16" t="str">
        <x:v>九州</x:v>
      </x:c>
      <x:c r="C225" s="16" t="str">
        <x:v>ENEOS EV夜とく</x:v>
      </x:c>
      <x:c r="D225" s="16" t="n">
        <x:v>0</x:v>
      </x:c>
      <x:c r="E225" s="17" t="n">
        <x:v>25.64</x:v>
      </x:c>
      <x:c r="F225" s="16" t="str">
        <x:v>eneos</x:v>
      </x:c>
      <x:c r="G225" s="16" t="str">
        <x:v>[25.64,14.58]</x:v>
      </x:c>
      <x:c r="H225" s="16" t="str">
        <x:v>https://www.eneos-power.co.jp/denki/plan/evyorutoku/</x:v>
      </x:c>
    </x:row>
    <x:row r="226" ht="44" customHeight="1">
      <x:c r="A226" s="16" t="str">
        <x:v>eneos-九州-current</x:v>
      </x:c>
      <x:c r="B226" s="16" t="str">
        <x:v>九州</x:v>
      </x:c>
      <x:c r="C226" s="16" t="str">
        <x:v>ENEOS EV夜とく</x:v>
      </x:c>
      <x:c r="D226" s="16" t="n">
        <x:v>1</x:v>
      </x:c>
      <x:c r="E226" s="17" t="n">
        <x:v>14.58</x:v>
      </x:c>
      <x:c r="F226" s="16" t="str">
        <x:v>eneos</x:v>
      </x:c>
      <x:c r="G226" s="16" t="str">
        <x:v>[25.64,14.58]</x:v>
      </x:c>
      <x:c r="H226" s="16" t="str">
        <x:v>https://www.eneos-power.co.jp/denki/plan/evyorutoku/</x:v>
      </x:c>
    </x:row>
    <x:row r="227" ht="44" customHeight="1">
      <x:c r="A227" s="16" t="str">
        <x:v>osaka-ev-current</x:v>
      </x:c>
      <x:c r="B227" s="16" t="str">
        <x:v>関西</x:v>
      </x:c>
      <x:c r="C227" s="16" t="str">
        <x:v>大阪ガス MY EVプラン</x:v>
      </x:c>
      <x:c r="D227" s="16" t="n">
        <x:v>0</x:v>
      </x:c>
      <x:c r="E227" s="17" t="n">
        <x:v>23.26</x:v>
      </x:c>
      <x:c r="F227" s="16" t="str">
        <x:v>osaka</x:v>
      </x:c>
      <x:c r="G227" s="16" t="str">
        <x:v>[23.26,25.98,19.48]</x:v>
      </x:c>
      <x:c r="H227" s="16" t="str">
        <x:v>https://home.osakagas.co.jp/energy/electricity/price/plan_ev/</x:v>
      </x:c>
    </x:row>
    <x:row r="228" ht="44" customHeight="1">
      <x:c r="A228" s="16" t="str">
        <x:v>osaka-ev-current</x:v>
      </x:c>
      <x:c r="B228" s="16" t="str">
        <x:v>関西</x:v>
      </x:c>
      <x:c r="C228" s="16" t="str">
        <x:v>大阪ガス MY EVプラン</x:v>
      </x:c>
      <x:c r="D228" s="16" t="n">
        <x:v>1</x:v>
      </x:c>
      <x:c r="E228" s="17" t="n">
        <x:v>25.98</x:v>
      </x:c>
      <x:c r="F228" s="16" t="str">
        <x:v>osaka</x:v>
      </x:c>
      <x:c r="G228" s="16" t="str">
        <x:v>[23.26,25.98,19.48]</x:v>
      </x:c>
      <x:c r="H228" s="16" t="str">
        <x:v>https://home.osakagas.co.jp/energy/electricity/price/plan_ev/</x:v>
      </x:c>
    </x:row>
    <x:row r="229" ht="44" customHeight="1">
      <x:c r="A229" s="16" t="str">
        <x:v>osaka-ev-current</x:v>
      </x:c>
      <x:c r="B229" s="16" t="str">
        <x:v>関西</x:v>
      </x:c>
      <x:c r="C229" s="16" t="str">
        <x:v>大阪ガス MY EVプラン</x:v>
      </x:c>
      <x:c r="D229" s="16" t="n">
        <x:v>2</x:v>
      </x:c>
      <x:c r="E229" s="17" t="n">
        <x:v>19.48</x:v>
      </x:c>
      <x:c r="F229" s="16" t="str">
        <x:v>osaka</x:v>
      </x:c>
      <x:c r="G229" s="16" t="str">
        <x:v>[23.26,25.98,19.48]</x:v>
      </x:c>
      <x:c r="H229" s="16" t="str">
        <x:v>https://home.osakagas.co.jp/energy/electricity/price/plan_ev/</x:v>
      </x:c>
    </x:row>
    <x:row r="230" ht="26" customHeight="1">
      <x:c r="A230" s="2"/>
      <x:c r="B230" s="2"/>
      <x:c r="C230" s="2"/>
      <x:c r="D230" s="2"/>
      <x:c r="E230" s="2"/>
      <x:c r="F230" s="2"/>
      <x:c r="G230" s="2"/>
      <x:c r="H23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8" hidden="0" customWidth="1"/>
    <x:col min="3" max="3" width="52" hidden="0" customWidth="1"/>
    <x:col min="4" max="4" width="52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既契約を先に比較する旧プラン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42" customHeight="1">
      <x:c r="A5" s="12" t="str">
        <x:v>エリア</x:v>
      </x:c>
      <x:c r="B5" s="12" t="str">
        <x:v>プラン</x:v>
      </x:c>
      <x:c r="C5" s="12" t="str">
        <x:v>受付状態</x:v>
      </x:c>
      <x:c r="D5" s="12" t="str">
        <x:v>留意事項</x:v>
      </x:c>
      <x:c r="E5" s="12" t="str">
        <x:v>公式URL</x:v>
      </x:c>
    </x:row>
    <x:row r="6" ht="62" customHeight="1">
      <x:c r="A6" s="16" t="str">
        <x:v>北海道</x:v>
      </x:c>
      <x:c r="B6" s="16" t="str">
        <x:v>eタイム3プラス</x:v>
      </x:c>
      <x:c r="C6" s="16" t="str">
        <x:v>新規受付終了</x:v>
      </x:c>
      <x:c r="D6" s="16" t="str">
        <x:v>2024-04-01以降は新規比較対象外</x:v>
      </x:c>
      <x:c r="E6" s="16" t="str">
        <x:v>https://www.hepco.co.jp/home/price/stipulation/stipulation.html</x:v>
      </x:c>
    </x:row>
    <x:row r="7" ht="62" customHeight="1">
      <x:c r="A7" s="16" t="str">
        <x:v>東北</x:v>
      </x:c>
      <x:c r="B7" s="16" t="str">
        <x:v>よりそう＋ナイトS</x:v>
      </x:c>
      <x:c r="C7" s="16" t="str">
        <x:v>新規受付終了</x:v>
      </x:c>
      <x:c r="D7" s="16" t="str">
        <x:v>2023-03-31受付終了。基本料金に昼200kWhを含む</x:v>
      </x:c>
      <x:c r="E7" s="16" t="str">
        <x:v>https://www.tohoku-epco.co.jp/dprivate/plan/home/yorisou_nights/</x:v>
      </x:c>
    </x:row>
    <x:row r="8" ht="62" customHeight="1">
      <x:c r="A8" s="16" t="str">
        <x:v>東京</x:v>
      </x:c>
      <x:c r="B8" s="16" t="str">
        <x:v>おトクなナイト8・12等</x:v>
      </x:c>
      <x:c r="C8" s="16" t="str">
        <x:v>既契約の条件確認</x:v>
      </x:c>
      <x:c r="D8" s="16" t="str">
        <x:v>現契約の約款版と割引を取得しカスタム比較</x:v>
      </x:c>
      <x:c r="E8" s="16" t="str">
        <x:v>https://www.tepco.co.jp/ep/private/plan/agreement/index-j.html</x:v>
      </x:c>
    </x:row>
    <x:row r="9" ht="62" customHeight="1">
      <x:c r="A9" s="16" t="str">
        <x:v>中部</x:v>
      </x:c>
      <x:c r="B9" s="16" t="str">
        <x:v>Eライフプラン・タイムプラン</x:v>
      </x:c>
      <x:c r="C9" s="16" t="str">
        <x:v>新規加入廃止メニュー</x:v>
      </x:c>
      <x:c r="D9" s="16" t="str">
        <x:v>切替前に既契約料金で比較</x:v>
      </x:c>
      <x:c r="E9" s="16" t="str">
        <x:v>https://miraiz.chuden.co.jp/home/electric/menu/ancillary/timeplan/index.html</x:v>
      </x:c>
    </x:row>
    <x:row r="10" ht="62" customHeight="1">
      <x:c r="A10" s="16" t="str">
        <x:v>北陸</x:v>
      </x:c>
      <x:c r="B10" s="16" t="str">
        <x:v>エルフナイト8・10・10プラス</x:v>
      </x:c>
      <x:c r="C10" s="16" t="str">
        <x:v>旧メニュー</x:v>
      </x:c>
      <x:c r="D10" s="16" t="str">
        <x:v>新規可否・割引継続を個別照会</x:v>
      </x:c>
      <x:c r="E10" s="16" t="str">
        <x:v>https://www.rikuden.co.jp/ryokin/minsei.html</x:v>
      </x:c>
    </x:row>
    <x:row r="11" ht="62" customHeight="1">
      <x:c r="A11" s="16" t="str">
        <x:v>関西</x:v>
      </x:c>
      <x:c r="B11" s="16" t="str">
        <x:v>はぴeタイム・時間帯別電灯</x:v>
      </x:c>
      <x:c r="C11" s="16" t="str">
        <x:v>新規受付終了</x:v>
      </x:c>
      <x:c r="D11" s="16" t="str">
        <x:v>2019-04-01以降停止。既契約を解約する前に比較</x:v>
      </x:c>
      <x:c r="E11" s="16" t="str">
        <x:v>https://kepco.jp/ryokin/contract/denkikyoukyu/</x:v>
      </x:c>
    </x:row>
    <x:row r="12" ht="62" customHeight="1">
      <x:c r="A12" s="16" t="str">
        <x:v>中国</x:v>
      </x:c>
      <x:c r="B12" s="16" t="str">
        <x:v>エコノミーナイト・ファミリータイム</x:v>
      </x:c>
      <x:c r="C12" s="16" t="str">
        <x:v>新規受付終了</x:v>
      </x:c>
      <x:c r="D12" s="16" t="str">
        <x:v>2016-04-01以降受付なし。一度切替えると戻れない</x:v>
      </x:c>
      <x:c r="E12" s="16" t="str">
        <x:v>https://www.energia-support.com/pricemenu/night.html</x:v>
      </x:c>
    </x:row>
    <x:row r="13" ht="62" customHeight="1">
      <x:c r="A13" s="16" t="str">
        <x:v>四国</x:v>
      </x:c>
      <x:c r="B13" s="16" t="str">
        <x:v>季節別時間帯別電灯・時間帯別電灯</x:v>
      </x:c>
      <x:c r="C13" s="16" t="str">
        <x:v>旧契約の個別確認</x:v>
      </x:c>
      <x:c r="D13" s="16" t="str">
        <x:v>2026年春の単価変更も現契約約款で確認</x:v>
      </x:c>
      <x:c r="E13" s="16" t="str">
        <x:v>https://www.yonden.co.jp/customer/price/law.html</x:v>
      </x:c>
    </x:row>
    <x:row r="14" ht="62" customHeight="1">
      <x:c r="A14" s="16" t="str">
        <x:v>九州</x:v>
      </x:c>
      <x:c r="B14" s="16" t="str">
        <x:v>季時別電灯・時間帯別電灯</x:v>
      </x:c>
      <x:c r="C14" s="16" t="str">
        <x:v>旧契約の個別確認</x:v>
      </x:c>
      <x:c r="D14" s="16" t="str">
        <x:v>現契約の適用条件・料金表で確認</x:v>
      </x:c>
      <x:c r="E14" s="16" t="str">
        <x:v>https://customer.kyuden.co.jp/ja/electricity/system/conditions-download.html</x:v>
      </x:c>
    </x:row>
    <x:row r="15" ht="62" customHeight="1">
      <x:c r="A15" s="16" t="str">
        <x:v>沖縄</x:v>
      </x:c>
      <x:c r="B15" s="16" t="str">
        <x:v>Eeホームホリデー・フラット・時間帯別電灯</x:v>
      </x:c>
      <x:c r="C15" s="16" t="str">
        <x:v>新規受付終了</x:v>
      </x:c>
      <x:c r="D15" s="16" t="str">
        <x:v>2025-09-30終了。既契約継続条件あり</x:v>
      </x:c>
      <x:c r="E15" s="16" t="str">
        <x:v>https://www.okiden.co.jp/shared/pdf/news_release/2024/250228_1.pdf</x:v>
      </x:c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10" hidden="0" customWidth="1"/>
    <x:col min="3" max="3" width="40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公式資料と確認時点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/>
      <x:c r="B4" s="2"/>
      <x:c r="C4" s="2"/>
    </x:row>
    <x:row r="5" ht="42" customHeight="1">
      <x:c r="A5" s="12" t="str">
        <x:v>ID</x:v>
      </x:c>
      <x:c r="B5" s="12" t="str">
        <x:v>公式URL</x:v>
      </x:c>
      <x:c r="C5" s="12" t="str">
        <x:v>取得・確認時刻</x:v>
      </x:c>
    </x:row>
    <x:row r="6" ht="45" customHeight="1">
      <x:c r="A6" s="16" t="str">
        <x:v>tokyo-new</x:v>
      </x:c>
      <x:c r="B6" s="16" t="str">
        <x:v>https://www.tepco.co.jp/ep/private/plan/denkaplus/index-j.html</x:v>
      </x:c>
      <x:c r="C6" s="18" t="n">
        <x:v>46296.08621699074</x:v>
      </x:c>
    </x:row>
    <x:row r="7" ht="45" customHeight="1">
      <x:c r="A7" s="16" t="str">
        <x:v>tokyo-terms</x:v>
      </x:c>
      <x:c r="B7" s="16" t="str">
        <x:v>https://www.tepco.co.jp/ep/private/plan/agreement/index-j.html</x:v>
      </x:c>
      <x:c r="C7" s="18" t="n">
        <x:v>46296.08622291667</x:v>
      </x:c>
    </x:row>
    <x:row r="8" ht="45" customHeight="1">
      <x:c r="A8" s="16" t="str">
        <x:v>hokkaido-smart</x:v>
      </x:c>
      <x:c r="B8" s="16" t="str">
        <x:v>https://www.hepco.co.jp/home/price/ratemenu/enetoku_smart.html</x:v>
      </x:c>
      <x:c r="C8" s="18" t="n">
        <x:v>46296.08623803241</x:v>
      </x:c>
    </x:row>
    <x:row r="9" ht="45" customHeight="1">
      <x:c r="A9" s="16" t="str">
        <x:v>hokkaido-life</x:v>
      </x:c>
      <x:c r="B9" s="16" t="str">
        <x:v>https://www.hepco.co.jp/home/price/ratemenu/enetoku_smartlife.html</x:v>
      </x:c>
      <x:c r="C9" s="18" t="n">
        <x:v>46296.08623797454</x:v>
      </x:c>
    </x:row>
    <x:row r="10" ht="45" customHeight="1">
      <x:c r="A10" s="16" t="str">
        <x:v>tohoku-night8</x:v>
      </x:c>
      <x:c r="B10" s="16" t="str">
        <x:v>https://www.tohoku-epco.co.jp/dprivate/plan/home/yorisou_night8/</x:v>
      </x:c>
      <x:c r="C10" s="18" t="n">
        <x:v>46296.08736445602</x:v>
      </x:c>
    </x:row>
    <x:row r="11" ht="45" customHeight="1">
      <x:c r="A11" s="16" t="str">
        <x:v>tohoku-nights</x:v>
      </x:c>
      <x:c r="B11" s="16" t="str">
        <x:v>https://www.tohoku-epco.co.jp/dprivate/plan/home/yorisou_nights/</x:v>
      </x:c>
      <x:c r="C11" s="18" t="n">
        <x:v>46296.087365011575</x:v>
      </x:c>
    </x:row>
    <x:row r="12" ht="45" customHeight="1">
      <x:c r="A12" s="16" t="str">
        <x:v>hokuriku-rates</x:v>
      </x:c>
      <x:c r="B12" s="16" t="str">
        <x:v>https://www.rikuden.co.jp/ryokin/minsei.html</x:v>
      </x:c>
      <x:c r="C12" s="18" t="n">
        <x:v>46296.086212835646</x:v>
      </x:c>
    </x:row>
    <x:row r="13" ht="45" customHeight="1">
      <x:c r="A13" s="16" t="str">
        <x:v>chubu-rates</x:v>
      </x:c>
      <x:c r="B13" s="16" t="str">
        <x:v>https://miraiz.chuden.co.jp/home/electric/menu/pricelist/</x:v>
      </x:c>
      <x:c r="C13" s="18" t="n">
        <x:v>46296.086238090276</x:v>
      </x:c>
    </x:row>
    <x:row r="14" ht="45" customHeight="1">
      <x:c r="A14" s="16" t="str">
        <x:v>chubu-new</x:v>
      </x:c>
      <x:c r="B14" s="16" t="str">
        <x:v>https://miraiz.chuden.co.jp/revision202611/contract/</x:v>
      </x:c>
      <x:c r="C14" s="18" t="n">
        <x:v>46296.086373101854</x:v>
      </x:c>
    </x:row>
    <x:row r="15" ht="45" customHeight="1">
      <x:c r="A15" s="16" t="str">
        <x:v>kansai-rates</x:v>
      </x:c>
      <x:c r="B15" s="16" t="str">
        <x:v>https://kepco.jp/ryokin/unitprice/</x:v>
      </x:c>
      <x:c r="C15" s="18" t="n">
        <x:v>46296.08634013889</x:v>
      </x:c>
    </x:row>
    <x:row r="16" ht="45" customHeight="1">
      <x:c r="A16" s="16" t="str">
        <x:v>shikoku-day</x:v>
      </x:c>
      <x:c r="B16" s="16" t="str">
        <x:v>https://www.yonden.co.jp/customer/price/plan/hirutoku_e.html</x:v>
      </x:c>
      <x:c r="C16" s="18" t="n">
        <x:v>46296.086357106484</x:v>
      </x:c>
    </x:row>
    <x:row r="17" ht="45" customHeight="1">
      <x:c r="A17" s="16" t="str">
        <x:v>shikoku-night</x:v>
      </x:c>
      <x:c r="B17" s="16" t="str">
        <x:v>https://www.yonden.co.jp/customer/price/plan/denka_e.html</x:v>
      </x:c>
      <x:c r="C17" s="18" t="n">
        <x:v>46296.08635802083</x:v>
      </x:c>
    </x:row>
    <x:row r="18" ht="45" customHeight="1">
      <x:c r="A18" s="16" t="str">
        <x:v>chugoku-day</x:v>
      </x:c>
      <x:c r="B18" s="16" t="str">
        <x:v>https://www.energia-support.com/pricemenu/ohisama.html</x:v>
      </x:c>
      <x:c r="C18" s="18" t="n">
        <x:v>46296.0863847338</x:v>
      </x:c>
    </x:row>
    <x:row r="19" ht="45" customHeight="1">
      <x:c r="A19" s="16" t="str">
        <x:v>chugoku-rates</x:v>
      </x:c>
      <x:c r="B19" s="16" t="str">
        <x:v>https://www.energia.co.jp/elec/pricelist.html</x:v>
      </x:c>
      <x:c r="C19" s="18" t="n">
        <x:v>46296.08635982639</x:v>
      </x:c>
    </x:row>
    <x:row r="20" ht="45" customHeight="1">
      <x:c r="A20" s="16" t="str">
        <x:v>kyushu-terms</x:v>
      </x:c>
      <x:c r="B20" s="16" t="str">
        <x:v>https://customer.kyuden.co.jp/ja/electricity/system/conditions-download.html</x:v>
      </x:c>
      <x:c r="C20" s="18" t="n">
        <x:v>46296.08638923611</x:v>
      </x:c>
    </x:row>
    <x:row r="21" ht="45" customHeight="1">
      <x:c r="A21" s="16" t="str">
        <x:v>okinawa-rates</x:v>
      </x:c>
      <x:c r="B21" s="16" t="str">
        <x:v>https://www.okiden.co.jp/common/price/index.html</x:v>
      </x:c>
      <x:c r="C21" s="18" t="n">
        <x:v>46296.08635394676</x:v>
      </x:c>
    </x:row>
    <x:row r="22" ht="45" customHeight="1">
      <x:c r="A22" s="16" t="str">
        <x:v>eneos-ev</x:v>
      </x:c>
      <x:c r="B22" s="16" t="str">
        <x:v>https://www.eneos-power.co.jp/denki/plan/evyorutoku/</x:v>
      </x:c>
      <x:c r="C22" s="18" t="n">
        <x:v>46296.0864675</x:v>
      </x:c>
    </x:row>
    <x:row r="23" ht="45" customHeight="1">
      <x:c r="A23" s="16" t="str">
        <x:v>osakagas-ev</x:v>
      </x:c>
      <x:c r="B23" s="16" t="str">
        <x:v>https://home.osakagas.co.jp/energy/electricity/price/plan_ev/</x:v>
      </x:c>
      <x:c r="C23" s="18" t="n">
        <x:v>46296.08646505787</x:v>
      </x:c>
    </x:row>
    <x:row r="24" ht="45" customHeight="1">
      <x:c r="A24" s="16" t="str">
        <x:v>chubu-smart</x:v>
      </x:c>
      <x:c r="B24" s="16" t="str">
        <x:v>https://miraiz.chuden.co.jp/home/electric/menu/basic/smart/</x:v>
      </x:c>
      <x:c r="C24" s="18" t="n">
        <x:v>46296.0873578588</x:v>
      </x:c>
    </x:row>
    <x:row r="25" ht="45" customHeight="1">
      <x:c r="A25" s="16" t="str">
        <x:v>chubu-day</x:v>
      </x:c>
      <x:c r="B25" s="16" t="str">
        <x:v>https://miraiz.chuden.co.jp/home/electric/menu/basic/hirutoku/</x:v>
      </x:c>
      <x:c r="C25" s="18" t="n">
        <x:v>46296.08735814815</x:v>
      </x:c>
    </x:row>
    <x:row r="26" ht="45" customHeight="1">
      <x:c r="A26" s="16" t="str">
        <x:v>chubu-meter</x:v>
      </x:c>
      <x:c r="B26" s="16" t="str">
        <x:v>https://miraiz.chuden.co.jp/home/electric/menu/basic/meterrate_hba/</x:v>
      </x:c>
      <x:c r="C26" s="18" t="n">
        <x:v>46296.08735809028</x:v>
      </x:c>
    </x:row>
    <x:row r="27" ht="45" customHeight="1">
      <x:c r="A27" s="16" t="str">
        <x:v>kyushu-night</x:v>
      </x:c>
      <x:c r="B27" s="16" t="str">
        <x:v>https://customer.kyuden.co.jp/ja/electricity/home-plan/denka-de-night.html</x:v>
      </x:c>
      <x:c r="C27" s="18" t="n">
        <x:v>46296.08735832176</x:v>
      </x:c>
    </x:row>
    <x:row r="28" ht="45" customHeight="1">
      <x:c r="A28" s="16" t="str">
        <x:v>kyushu-day</x:v>
      </x:c>
      <x:c r="B28" s="16" t="str">
        <x:v>https://customer.kyuden.co.jp/ja/electricity/home-plan/ohisama.html</x:v>
      </x:c>
      <x:c r="C28" s="18" t="n">
        <x:v>46296.08735825231</x:v>
      </x:c>
    </x:row>
    <x:row r="29" ht="45" customHeight="1">
      <x:c r="A29" s="16" t="str">
        <x:v>kyushu-meter</x:v>
      </x:c>
      <x:c r="B29" s="16" t="str">
        <x:v>https://customer.kyuden.co.jp/ja/electricity/home-plan/jyuryo-b.html</x:v>
      </x:c>
      <x:c r="C29" s="18" t="n">
        <x:v>46296.087358310186</x:v>
      </x:c>
    </x:row>
    <x:row r="30" ht="45" customHeight="1">
      <x:c r="A30" s="16" t="str">
        <x:v>tohoku-new</x:v>
      </x:c>
      <x:c r="B30" s="16" t="str">
        <x:v>https://www.tohoku-epco.co.jp/information/1248862_2521.html</x:v>
      </x:c>
      <x:c r="C30" s="18" t="n">
        <x:v>46296.08746717592</x:v>
      </x:c>
    </x:row>
    <x:row r="31" ht="45" customHeight="1">
      <x:c r="A31" s="16" t="str">
        <x:v>kansai-hapie</x:v>
      </x:c>
      <x:c r="B31" s="16" t="str">
        <x:v>https://kepco.jp/ryokin/menu/hapie_r/</x:v>
      </x:c>
      <x:c r="C31" s="18" t="n">
        <x:v>46296.08747331019</x:v>
      </x:c>
    </x:row>
    <x:row r="32" ht="45" customHeight="1">
      <x:c r="A32" s="16" t="str">
        <x:v>kansai-terms</x:v>
      </x:c>
      <x:c r="B32" s="16" t="str">
        <x:v>https://kepco.jp/ryokin/contract/denkikyoukyu/</x:v>
      </x:c>
      <x:c r="C32" s="18" t="n">
        <x:v>46296.087481319446</x:v>
      </x:c>
    </x:row>
    <x:row r="33" ht="45" customHeight="1">
      <x:c r="A33" s="16" t="str">
        <x:v>shikoku-terms</x:v>
      </x:c>
      <x:c r="B33" s="16" t="str">
        <x:v>https://www.yonden.co.jp/customer/price/law.html</x:v>
      </x:c>
      <x:c r="C33" s="18" t="n">
        <x:v>46296.08749196759</x:v>
      </x:c>
    </x:row>
    <x:row r="34" ht="45" customHeight="1">
      <x:c r="A34" s="16" t="str">
        <x:v>shikoku-meter</x:v>
      </x:c>
      <x:c r="B34" s="16" t="str">
        <x:v>https://www.yonden.co.jp/customer/price/plan/juryo_a.html</x:v>
      </x:c>
      <x:c r="C34" s="18" t="n">
        <x:v>46296.087489328704</x:v>
      </x:c>
    </x:row>
    <x:row r="35" ht="45" customHeight="1">
      <x:c r="A35" s="16" t="str">
        <x:v>hokkaido-meter</x:v>
      </x:c>
      <x:c r="B35" s="16" t="str">
        <x:v>https://www.hepco.co.jp/home/price/ratemenu/meterratelight.html</x:v>
      </x:c>
      <x:c r="C35" s="18" t="n">
        <x:v>46296.09276910879</x:v>
      </x:c>
    </x:row>
    <x:row r="36" ht="45" customHeight="1">
      <x:c r="A36" s="16" t="str">
        <x:v>chugoku-meter</x:v>
      </x:c>
      <x:c r="B36" s="16" t="str">
        <x:v>https://www.energia.co.jp/elec/h_menu/pricelist/pricelist1.html</x:v>
      </x:c>
      <x:c r="C36" s="18" t="n">
        <x:v>46296.092761388885</x:v>
      </x:c>
    </x:row>
    <x:row r="37" ht="45" customHeight="1">
      <x:c r="A37" s="16" t="str">
        <x:v>chugoku-meter-old</x:v>
      </x:c>
      <x:c r="B37" s="16" t="str">
        <x:v>https://www.energia.co.jp/elec/h_menu/pricelist/pricelist1-2024.html</x:v>
      </x:c>
      <x:c r="C37" s="18" t="n">
        <x:v>46296.092761388885</x:v>
      </x:c>
    </x:row>
    <x:row r="38" ht="45" customHeight="1">
      <x:c r="A38" s="16" t="str">
        <x:v>chugoku-night</x:v>
      </x:c>
      <x:c r="B38" s="16" t="str">
        <x:v>https://www.energia-support.com/pricemenu/night.html</x:v>
      </x:c>
      <x:c r="C38" s="18" t="n">
        <x:v>46296.09275109954</x:v>
      </x:c>
    </x:row>
    <x:row r="39" ht="45" customHeight="1">
      <x:c r="A39" s="16" t="str">
        <x:v>chugoku-style</x:v>
      </x:c>
      <x:c r="B39" s="16" t="str">
        <x:v>https://www.energia-support.com/pricemenu/denka.html</x:v>
      </x:c>
      <x:c r="C39" s="18" t="n">
        <x:v>46296.09275265046</x:v>
      </x:c>
    </x:row>
    <x:row r="40" ht="45" customHeight="1">
      <x:c r="A40" s="16" t="str">
        <x:v>tokyo-smart</x:v>
      </x:c>
      <x:c r="B40" s="16" t="str">
        <x:v>https://www.tepco.co.jp/ep/private/plan/smartlife/index-j.html</x:v>
      </x:c>
      <x:c r="C40" s="18" t="n">
        <x:v>46296.09275253472</x:v>
      </x:c>
    </x:row>
    <x:row r="41" ht="45" customHeight="1">
      <x:c r="A41" s="16" t="str">
        <x:v>tohoku-all</x:v>
      </x:c>
      <x:c r="B41" s="16" t="str">
        <x:v>https://www.tohoku-epco.co.jp/n_pdf/1248862_2-low_price.pdf</x:v>
      </x:c>
      <x:c r="C41" s="18" t="n">
        <x:v>46296.09110993055</x:v>
      </x:c>
    </x:row>
    <x:row r="42" ht="45" customHeight="1">
      <x:c r="A42" s="16" t="str">
        <x:v>okinawa-all</x:v>
      </x:c>
      <x:c r="B42" s="16" t="str">
        <x:v>https://www.okiden.co.jp/shared/pdf/service/rate/condition-1.pdf</x:v>
      </x:c>
      <x:c r="C42" s="18" t="n">
        <x:v>46296.091079375</x:v>
      </x:c>
    </x:row>
    <x:row r="43" ht="45" customHeight="1">
      <x:c r="A43" s="16" t="str">
        <x:v>tokyo-denka-terms</x:v>
      </x:c>
      <x:c r="B43" s="16" t="str">
        <x:v>https://www.tepco.co.jp/ep/private/plan/agreement/pdf/20261101kantou_k011.pdf</x:v>
      </x:c>
      <x:c r="C43" s="18" t="n">
        <x:v>46296.091060729166</x:v>
      </x:c>
    </x:row>
    <x:row r="44" ht="45" customHeight="1">
      <x:c r="A44" s="16" t="str">
        <x:v>tokyo-smart-terms</x:v>
      </x:c>
      <x:c r="B44" s="16" t="str">
        <x:v>https://www.tepco.co.jp/ep/private/plan/agreement/pdf/20261101kantou_k008.pdf</x:v>
      </x:c>
      <x:c r="C44" s="18" t="n">
        <x:v>46296.09106125</x:v>
      </x:c>
    </x:row>
    <x:row r="45" ht="45" customHeight="1">
      <x:c r="A45" s="16" t="str">
        <x:v>chubu-day-terms</x:v>
      </x:c>
      <x:c r="B45" s="16" t="str">
        <x:v>https://miraiz.chuden.co.jp/files/01/guideline/yakkan_hirutoku_20261101.pdf</x:v>
      </x:c>
      <x:c r="C45" s="18" t="n">
        <x:v>46296.091068194444</x:v>
      </x:c>
    </x:row>
    <x:row r="46" ht="45" customHeight="1">
      <x:c r="A46" s="16" t="str">
        <x:v>kansai-all</x:v>
      </x:c>
      <x:c r="B46" s="16" t="str">
        <x:v>https://kepco.jp/~/media/Files/KepcoJp/Customer/ryokin/contract/pdf/denkikyoukyu/202611/20261101.ashx</x:v>
      </x:c>
      <x:c r="C46" s="18" t="n">
        <x:v>46296.09107657408</x:v>
      </x:c>
    </x:row>
    <x:row r="47" ht="45" customHeight="1">
      <x:c r="A47" s="16" t="str">
        <x:v>chugoku-all</x:v>
      </x:c>
      <x:c r="B47" s="16" t="str">
        <x:v>https://www.energia.co.jp/elec/pdf/price1-2026-11.pdf</x:v>
      </x:c>
      <x:c r="C47" s="18" t="n">
        <x:v>46296.09106643518</x:v>
      </x:c>
    </x:row>
    <x:row r="48" ht="45" customHeight="1">
      <x:c r="A48" s="16" t="str">
        <x:v>S04</x:v>
      </x:c>
      <x:c r="B48" s="16" t="str">
        <x:v>https://www.tepco.co.jp/ep/private/plan/pdf/20261101_teiatsu_minaoshi_kisei.pdf</x:v>
      </x:c>
      <x:c r="C48" s="18" t="str">
        <x:v>2026-10-01 AM JST</x:v>
      </x:c>
    </x:row>
    <x:row r="49" ht="45" customHeight="1">
      <x:c r="A49" s="16" t="str">
        <x:v>S08</x:v>
      </x:c>
      <x:c r="B49" s="16" t="str">
        <x:v>https://www.kepco.co.jp/corporate/pr/2026/pdf/20260929_3j.pdf</x:v>
      </x:c>
      <x:c r="C49" s="18" t="str">
        <x:v>2026-10-01 AM JST</x:v>
      </x:c>
    </x:row>
    <x:row r="50" ht="45" customHeight="1">
      <x:c r="A50" s="16" t="str">
        <x:v>kansai-hapie-new</x:v>
      </x:c>
      <x:c r="B50" s="16" t="str">
        <x:v>https://kepco.jp/~/media/Files/KepcoJp/Customer/ryokin/contract/pdf/denkikyoukyu/202611/hapie-r.ashx</x:v>
      </x:c>
      <x:c r="C50" s="18" t="str">
        <x:v>2026-10-01 AM JST</x:v>
      </x:c>
    </x:row>
    <x:row r="51" ht="45" customHeight="1">
      <x:c r="A51" s="16" t="str">
        <x:v>holiday</x:v>
      </x:c>
      <x:c r="B51" s="16" t="str">
        <x:v>https://www8.cao.go.jp/chosei/shukujitsu/gaiyou.html</x:v>
      </x:c>
      <x:c r="C51" s="18" t="str">
        <x:v>2026-10-01 AM JST</x:v>
      </x:c>
    </x:row>
    <x:row r="52" ht="45" customHeight="1">
      <x:c r="A52" s="16" t="str">
        <x:v>okinawa-eligibility</x:v>
      </x:c>
      <x:c r="B52" s="16" t="str">
        <x:v>https://www.okiden.co.jp/shared/pdf/news_release/2024/250228_1.pdf</x:v>
      </x:c>
      <x:c r="C52" s="18" t="str">
        <x:v>2026-10-01 AM JST</x:v>
      </x:c>
    </x:row>
    <x:row r="53" ht="26" customHeight="1">
      <x:c r="A53" s="2"/>
      <x:c r="B53" s="2"/>
      <x:c r="C53" s="2"/>
    </x:row>
    <x:row r="54" ht="26" customHeight="1">
      <x:c r="A54" s="2"/>
      <x:c r="B54" s="2"/>
      <x:c r="C54" s="2"/>
    </x:row>
    <x:row r="55" ht="26" customHeight="1">
      <x:c r="A55" s="2"/>
      <x:c r="B55" s="2"/>
      <x:c r="C55" s="2"/>
    </x:row>
  </x:sheetData>
  <x:pageMargins left="0.7" right="0.7" top="0.75" bottom="0.75" header="0.3" footer="0.3"/>
</x:worksheet>
</file>